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
    </mc:Choice>
  </mc:AlternateContent>
  <bookViews>
    <workbookView xWindow="0" yWindow="0" windowWidth="28800" windowHeight="12435" activeTab="1"/>
  </bookViews>
  <sheets>
    <sheet name="Bibliothek" sheetId="1" r:id="rId1"/>
    <sheet name="Ihr Leistungsverzeichnis" sheetId="2" r:id="rId2"/>
  </sheets>
  <calcPr calcId="152511" calcMode="autoNoTable"/>
</workbook>
</file>

<file path=xl/calcChain.xml><?xml version="1.0" encoding="utf-8"?>
<calcChain xmlns="http://schemas.openxmlformats.org/spreadsheetml/2006/main">
  <c r="K747" i="2" l="1"/>
  <c r="I747" i="2"/>
  <c r="H747" i="2"/>
  <c r="K744" i="2"/>
  <c r="H744" i="2"/>
  <c r="I744" i="2" s="1"/>
  <c r="K741" i="2"/>
  <c r="I741" i="2"/>
  <c r="H741" i="2"/>
  <c r="K738" i="2"/>
  <c r="H738" i="2"/>
  <c r="I738" i="2" s="1"/>
  <c r="K735" i="2"/>
  <c r="I735" i="2"/>
  <c r="H735" i="2"/>
  <c r="K732" i="2"/>
  <c r="H732" i="2"/>
  <c r="I732" i="2" s="1"/>
  <c r="K729" i="2"/>
  <c r="I729" i="2"/>
  <c r="H729" i="2"/>
  <c r="K726" i="2"/>
  <c r="H726" i="2"/>
  <c r="I726" i="2" s="1"/>
  <c r="K723" i="2"/>
  <c r="I723" i="2"/>
  <c r="H723" i="2"/>
  <c r="K720" i="2"/>
  <c r="H720" i="2"/>
  <c r="I720" i="2" s="1"/>
  <c r="K717" i="2"/>
  <c r="I717" i="2"/>
  <c r="H717" i="2"/>
  <c r="K714" i="2"/>
  <c r="H714" i="2"/>
  <c r="I714" i="2" s="1"/>
  <c r="K711" i="2"/>
  <c r="I711" i="2"/>
  <c r="H711" i="2"/>
  <c r="K708" i="2"/>
  <c r="H708" i="2"/>
  <c r="I708" i="2" s="1"/>
  <c r="K705" i="2"/>
  <c r="I705" i="2"/>
  <c r="H705" i="2"/>
  <c r="K702" i="2"/>
  <c r="H702" i="2"/>
  <c r="I702" i="2" s="1"/>
  <c r="K699" i="2"/>
  <c r="I699" i="2"/>
  <c r="H699" i="2"/>
  <c r="K696" i="2"/>
  <c r="H696" i="2"/>
  <c r="I696" i="2" s="1"/>
  <c r="K693" i="2"/>
  <c r="I693" i="2"/>
  <c r="H693" i="2"/>
  <c r="K690" i="2"/>
  <c r="H690" i="2"/>
  <c r="I690" i="2" s="1"/>
  <c r="K687" i="2"/>
  <c r="I687" i="2"/>
  <c r="H687" i="2"/>
  <c r="K684" i="2"/>
  <c r="H684" i="2"/>
  <c r="I684" i="2" s="1"/>
  <c r="K681" i="2"/>
  <c r="I681" i="2"/>
  <c r="H681" i="2"/>
  <c r="K678" i="2"/>
  <c r="K677" i="2"/>
  <c r="I677" i="2"/>
  <c r="H677" i="2"/>
  <c r="K674" i="2"/>
  <c r="H674" i="2"/>
  <c r="I674" i="2" s="1"/>
  <c r="K671" i="2"/>
  <c r="I671" i="2"/>
  <c r="H671" i="2"/>
  <c r="K668" i="2"/>
  <c r="H668" i="2"/>
  <c r="I668" i="2" s="1"/>
  <c r="K665" i="2"/>
  <c r="I665" i="2"/>
  <c r="H665" i="2"/>
  <c r="K662" i="2"/>
  <c r="H662" i="2"/>
  <c r="I662" i="2" s="1"/>
  <c r="K659" i="2"/>
  <c r="I659" i="2"/>
  <c r="H659" i="2"/>
  <c r="K656" i="2"/>
  <c r="H656" i="2"/>
  <c r="I656" i="2" s="1"/>
  <c r="K653" i="2"/>
  <c r="I653" i="2"/>
  <c r="H653" i="2"/>
  <c r="K650" i="2"/>
  <c r="H650" i="2"/>
  <c r="I650" i="2" s="1"/>
  <c r="K647" i="2"/>
  <c r="I647" i="2"/>
  <c r="H647" i="2"/>
  <c r="K644" i="2"/>
  <c r="H644" i="2"/>
  <c r="I644" i="2" s="1"/>
  <c r="K641" i="2"/>
  <c r="I641" i="2"/>
  <c r="H641" i="2"/>
  <c r="K638" i="2"/>
  <c r="H638" i="2"/>
  <c r="I638" i="2" s="1"/>
  <c r="K635" i="2"/>
  <c r="I635" i="2"/>
  <c r="H635" i="2"/>
  <c r="K632" i="2"/>
  <c r="H632" i="2"/>
  <c r="I632" i="2" s="1"/>
  <c r="K629" i="2"/>
  <c r="I629" i="2"/>
  <c r="H629" i="2"/>
  <c r="K626" i="2"/>
  <c r="H626" i="2"/>
  <c r="I626" i="2" s="1"/>
  <c r="K623" i="2"/>
  <c r="I623" i="2"/>
  <c r="H623" i="2"/>
  <c r="K620" i="2"/>
  <c r="K619" i="2"/>
  <c r="I619" i="2"/>
  <c r="H619" i="2"/>
  <c r="K616" i="2"/>
  <c r="H616" i="2"/>
  <c r="I616" i="2" s="1"/>
  <c r="K613" i="2"/>
  <c r="I613" i="2"/>
  <c r="H613" i="2"/>
  <c r="K610" i="2"/>
  <c r="H610" i="2"/>
  <c r="I610" i="2" s="1"/>
  <c r="K607" i="2"/>
  <c r="I607" i="2"/>
  <c r="H607" i="2"/>
  <c r="K604" i="2"/>
  <c r="H604" i="2"/>
  <c r="I604" i="2" s="1"/>
  <c r="K601" i="2"/>
  <c r="I601" i="2"/>
  <c r="H601" i="2"/>
  <c r="K598" i="2"/>
  <c r="H598" i="2"/>
  <c r="I598" i="2" s="1"/>
  <c r="K595" i="2"/>
  <c r="K594" i="2"/>
  <c r="H594" i="2"/>
  <c r="I594" i="2" s="1"/>
  <c r="K591" i="2"/>
  <c r="I591" i="2"/>
  <c r="H591" i="2"/>
  <c r="K588" i="2"/>
  <c r="H588" i="2"/>
  <c r="I588" i="2" s="1"/>
  <c r="K585" i="2"/>
  <c r="I585" i="2"/>
  <c r="H585" i="2"/>
  <c r="K582" i="2"/>
  <c r="H582" i="2"/>
  <c r="I582" i="2" s="1"/>
  <c r="K579" i="2"/>
  <c r="I579" i="2"/>
  <c r="H579" i="2"/>
  <c r="K576" i="2"/>
  <c r="H576" i="2"/>
  <c r="I576" i="2" s="1"/>
  <c r="K573" i="2"/>
  <c r="I573" i="2"/>
  <c r="H573" i="2"/>
  <c r="K570" i="2"/>
  <c r="H570" i="2"/>
  <c r="I570" i="2" s="1"/>
  <c r="K567" i="2"/>
  <c r="I567" i="2"/>
  <c r="H567" i="2"/>
  <c r="K564" i="2"/>
  <c r="H564" i="2"/>
  <c r="I564" i="2" s="1"/>
  <c r="K561" i="2"/>
  <c r="I561" i="2"/>
  <c r="H561" i="2"/>
  <c r="K558" i="2"/>
  <c r="H558" i="2"/>
  <c r="I558" i="2" s="1"/>
  <c r="K555" i="2"/>
  <c r="I555" i="2"/>
  <c r="H555" i="2"/>
  <c r="K552" i="2"/>
  <c r="H552" i="2"/>
  <c r="I552" i="2" s="1"/>
  <c r="K549" i="2"/>
  <c r="I549" i="2"/>
  <c r="H549" i="2"/>
  <c r="K546" i="2"/>
  <c r="H546" i="2"/>
  <c r="I546" i="2" s="1"/>
  <c r="K543" i="2"/>
  <c r="I543" i="2"/>
  <c r="H543" i="2"/>
  <c r="K540" i="2"/>
  <c r="H540" i="2"/>
  <c r="I540" i="2" s="1"/>
  <c r="K537" i="2"/>
  <c r="I537" i="2"/>
  <c r="H537" i="2"/>
  <c r="K534" i="2"/>
  <c r="H534" i="2"/>
  <c r="I534" i="2" s="1"/>
  <c r="K531" i="2"/>
  <c r="I531" i="2"/>
  <c r="H531" i="2"/>
  <c r="K528" i="2"/>
  <c r="K527" i="2"/>
  <c r="I527" i="2"/>
  <c r="H527" i="2"/>
  <c r="K524" i="2"/>
  <c r="H524" i="2"/>
  <c r="I524" i="2" s="1"/>
  <c r="K521" i="2"/>
  <c r="I521" i="2"/>
  <c r="H521" i="2"/>
  <c r="K518" i="2"/>
  <c r="H518" i="2"/>
  <c r="I518" i="2" s="1"/>
  <c r="K515" i="2"/>
  <c r="I515" i="2"/>
  <c r="H515" i="2"/>
  <c r="K512" i="2"/>
  <c r="H512" i="2"/>
  <c r="I512" i="2" s="1"/>
  <c r="K509" i="2"/>
  <c r="I509" i="2"/>
  <c r="H509" i="2"/>
  <c r="K506" i="2"/>
  <c r="H506" i="2"/>
  <c r="I506" i="2" s="1"/>
  <c r="K503" i="2"/>
  <c r="I503" i="2"/>
  <c r="H503" i="2"/>
  <c r="K500" i="2"/>
  <c r="H500" i="2"/>
  <c r="I500" i="2" s="1"/>
  <c r="K497" i="2"/>
  <c r="I497" i="2"/>
  <c r="H497" i="2"/>
  <c r="K494" i="2"/>
  <c r="H494" i="2"/>
  <c r="I494" i="2" s="1"/>
  <c r="K491" i="2"/>
  <c r="I491" i="2"/>
  <c r="H491" i="2"/>
  <c r="K488" i="2"/>
  <c r="H488" i="2"/>
  <c r="I488" i="2" s="1"/>
  <c r="K485" i="2"/>
  <c r="I485" i="2"/>
  <c r="H485" i="2"/>
  <c r="K482" i="2"/>
  <c r="H482" i="2"/>
  <c r="I482" i="2" s="1"/>
  <c r="K479" i="2"/>
  <c r="I479" i="2"/>
  <c r="H479" i="2"/>
  <c r="K476" i="2"/>
  <c r="H476" i="2"/>
  <c r="I476" i="2" s="1"/>
  <c r="K473" i="2"/>
  <c r="I473" i="2"/>
  <c r="H473" i="2"/>
  <c r="K470" i="2"/>
  <c r="H470" i="2"/>
  <c r="I470" i="2" s="1"/>
  <c r="K467" i="2"/>
  <c r="I467" i="2"/>
  <c r="H467" i="2"/>
  <c r="K464" i="2"/>
  <c r="H464" i="2"/>
  <c r="I464" i="2" s="1"/>
  <c r="K461" i="2"/>
  <c r="I461" i="2"/>
  <c r="H461" i="2"/>
  <c r="K458" i="2"/>
  <c r="H458" i="2"/>
  <c r="I458" i="2" s="1"/>
  <c r="K455" i="2"/>
  <c r="I455" i="2"/>
  <c r="H455" i="2"/>
  <c r="K452" i="2"/>
  <c r="H452" i="2"/>
  <c r="I452" i="2" s="1"/>
  <c r="K449" i="2"/>
  <c r="I449" i="2"/>
  <c r="H449" i="2"/>
  <c r="K446" i="2"/>
  <c r="H446" i="2"/>
  <c r="I446" i="2" s="1"/>
  <c r="K443" i="2"/>
  <c r="I443" i="2"/>
  <c r="H443" i="2"/>
  <c r="K440" i="2"/>
  <c r="H440" i="2"/>
  <c r="I440" i="2" s="1"/>
  <c r="K437" i="2"/>
  <c r="I437" i="2"/>
  <c r="H437" i="2"/>
  <c r="K434" i="2"/>
  <c r="H434" i="2"/>
  <c r="I434" i="2" s="1"/>
  <c r="K431" i="2"/>
  <c r="K430" i="2"/>
  <c r="H430" i="2"/>
  <c r="I430" i="2" s="1"/>
  <c r="K427" i="2"/>
  <c r="I427" i="2"/>
  <c r="H427" i="2"/>
  <c r="K424" i="2"/>
  <c r="H424" i="2"/>
  <c r="I424" i="2" s="1"/>
  <c r="K421" i="2"/>
  <c r="I421" i="2"/>
  <c r="H421" i="2"/>
  <c r="K418" i="2"/>
  <c r="H418" i="2"/>
  <c r="I418" i="2" s="1"/>
  <c r="K415" i="2"/>
  <c r="I415" i="2"/>
  <c r="H415" i="2"/>
  <c r="K412" i="2"/>
  <c r="H412" i="2"/>
  <c r="I412" i="2" s="1"/>
  <c r="K409" i="2"/>
  <c r="I409" i="2"/>
  <c r="H409" i="2"/>
  <c r="K406" i="2"/>
  <c r="H406" i="2"/>
  <c r="I406" i="2" s="1"/>
  <c r="K403" i="2"/>
  <c r="I403" i="2"/>
  <c r="H403" i="2"/>
  <c r="K400" i="2"/>
  <c r="H400" i="2"/>
  <c r="I400" i="2" s="1"/>
  <c r="K397" i="2"/>
  <c r="I397" i="2"/>
  <c r="H397" i="2"/>
  <c r="K394" i="2"/>
  <c r="H394" i="2"/>
  <c r="I394" i="2" s="1"/>
  <c r="K391" i="2"/>
  <c r="I391" i="2"/>
  <c r="H391" i="2"/>
  <c r="K388" i="2"/>
  <c r="H388" i="2"/>
  <c r="I388" i="2" s="1"/>
  <c r="K385" i="2"/>
  <c r="I385" i="2"/>
  <c r="H385" i="2"/>
  <c r="K382" i="2"/>
  <c r="H382" i="2"/>
  <c r="I382" i="2" s="1"/>
  <c r="K381" i="2"/>
  <c r="I381" i="2"/>
  <c r="H381" i="2"/>
  <c r="K378" i="2"/>
  <c r="H378" i="2"/>
  <c r="I378" i="2" s="1"/>
  <c r="K375" i="2"/>
  <c r="I375" i="2"/>
  <c r="H375" i="2"/>
  <c r="K372" i="2"/>
  <c r="H372" i="2"/>
  <c r="I372" i="2" s="1"/>
  <c r="K371" i="2"/>
  <c r="K370" i="2"/>
  <c r="H370" i="2"/>
  <c r="I370" i="2" s="1"/>
  <c r="K367" i="2"/>
  <c r="I367" i="2"/>
  <c r="H367" i="2"/>
  <c r="K364" i="2"/>
  <c r="H364" i="2"/>
  <c r="I364" i="2" s="1"/>
  <c r="K361" i="2"/>
  <c r="I361" i="2"/>
  <c r="H361" i="2"/>
  <c r="K358" i="2"/>
  <c r="H358" i="2"/>
  <c r="I358" i="2" s="1"/>
  <c r="K355" i="2"/>
  <c r="I355" i="2"/>
  <c r="H355" i="2"/>
  <c r="K352" i="2"/>
  <c r="H352" i="2"/>
  <c r="I352" i="2" s="1"/>
  <c r="K349" i="2"/>
  <c r="I349" i="2"/>
  <c r="H349" i="2"/>
  <c r="K346" i="2"/>
  <c r="H346" i="2"/>
  <c r="I346" i="2" s="1"/>
  <c r="K343" i="2"/>
  <c r="I343" i="2"/>
  <c r="H343" i="2"/>
  <c r="K340" i="2"/>
  <c r="H340" i="2"/>
  <c r="I340" i="2" s="1"/>
  <c r="K337" i="2"/>
  <c r="I337" i="2"/>
  <c r="H337" i="2"/>
  <c r="K334" i="2"/>
  <c r="H334" i="2"/>
  <c r="I334" i="2" s="1"/>
  <c r="K331" i="2"/>
  <c r="I331" i="2"/>
  <c r="H331" i="2"/>
  <c r="K328" i="2"/>
  <c r="H328" i="2"/>
  <c r="I328" i="2" s="1"/>
  <c r="K325" i="2"/>
  <c r="I325" i="2"/>
  <c r="H325" i="2"/>
  <c r="K322" i="2"/>
  <c r="H322" i="2"/>
  <c r="I322" i="2" s="1"/>
  <c r="K319" i="2"/>
  <c r="I319" i="2"/>
  <c r="H319" i="2"/>
  <c r="K316" i="2"/>
  <c r="H316" i="2"/>
  <c r="I316" i="2" s="1"/>
  <c r="K313" i="2"/>
  <c r="I313" i="2"/>
  <c r="H313" i="2"/>
  <c r="K310" i="2"/>
  <c r="H310" i="2"/>
  <c r="I310" i="2" s="1"/>
  <c r="K307" i="2"/>
  <c r="I307" i="2"/>
  <c r="H307" i="2"/>
  <c r="K304" i="2"/>
  <c r="H304" i="2"/>
  <c r="I304" i="2" s="1"/>
  <c r="K301" i="2"/>
  <c r="I301" i="2"/>
  <c r="H301" i="2"/>
  <c r="K298" i="2"/>
  <c r="H298" i="2"/>
  <c r="I298" i="2" s="1"/>
  <c r="K295" i="2"/>
  <c r="I295" i="2"/>
  <c r="H295" i="2"/>
  <c r="K292" i="2"/>
  <c r="H292" i="2"/>
  <c r="I292" i="2" s="1"/>
  <c r="K289" i="2"/>
  <c r="I289" i="2"/>
  <c r="H289" i="2"/>
  <c r="K286" i="2"/>
  <c r="H286" i="2"/>
  <c r="I286" i="2" s="1"/>
  <c r="K283" i="2"/>
  <c r="I283" i="2"/>
  <c r="H283" i="2"/>
  <c r="K280" i="2"/>
  <c r="H280" i="2"/>
  <c r="I280" i="2" s="1"/>
  <c r="K277" i="2"/>
  <c r="I277" i="2"/>
  <c r="H277" i="2"/>
  <c r="K274" i="2"/>
  <c r="H274" i="2"/>
  <c r="I274" i="2" s="1"/>
  <c r="K271" i="2"/>
  <c r="I271" i="2"/>
  <c r="H271" i="2"/>
  <c r="K268" i="2"/>
  <c r="H268" i="2"/>
  <c r="I268" i="2" s="1"/>
  <c r="K265" i="2"/>
  <c r="I265" i="2"/>
  <c r="H265" i="2"/>
  <c r="K262" i="2"/>
  <c r="H262" i="2"/>
  <c r="I262" i="2" s="1"/>
  <c r="K259" i="2"/>
  <c r="I259" i="2"/>
  <c r="H259" i="2"/>
  <c r="K256" i="2"/>
  <c r="H256" i="2"/>
  <c r="I256" i="2" s="1"/>
  <c r="K253" i="2"/>
  <c r="I253" i="2"/>
  <c r="H253" i="2"/>
  <c r="K250" i="2"/>
  <c r="H250" i="2"/>
  <c r="I250" i="2" s="1"/>
  <c r="K247" i="2"/>
  <c r="I247" i="2"/>
  <c r="H247" i="2"/>
  <c r="K244" i="2"/>
  <c r="H244" i="2"/>
  <c r="I244" i="2" s="1"/>
  <c r="K241" i="2"/>
  <c r="I241" i="2"/>
  <c r="H241" i="2"/>
  <c r="K238" i="2"/>
  <c r="H238" i="2"/>
  <c r="I238" i="2" s="1"/>
  <c r="K235" i="2"/>
  <c r="I235" i="2"/>
  <c r="H235" i="2"/>
  <c r="K232" i="2"/>
  <c r="H232" i="2"/>
  <c r="I232" i="2" s="1"/>
  <c r="K229" i="2"/>
  <c r="I229" i="2"/>
  <c r="H229" i="2"/>
  <c r="K226" i="2"/>
  <c r="H226" i="2"/>
  <c r="I226" i="2" s="1"/>
  <c r="K223" i="2"/>
  <c r="I223" i="2"/>
  <c r="H223" i="2"/>
  <c r="K220" i="2"/>
  <c r="H220" i="2"/>
  <c r="I220" i="2" s="1"/>
  <c r="K217" i="2"/>
  <c r="I217" i="2"/>
  <c r="H217" i="2"/>
  <c r="K214" i="2"/>
  <c r="H214" i="2"/>
  <c r="I214" i="2" s="1"/>
  <c r="K211" i="2"/>
  <c r="I211" i="2"/>
  <c r="H211" i="2"/>
  <c r="K208" i="2"/>
  <c r="H208" i="2"/>
  <c r="I208" i="2" s="1"/>
  <c r="K205" i="2"/>
  <c r="I205" i="2"/>
  <c r="H205" i="2"/>
  <c r="K202" i="2"/>
  <c r="H202" i="2"/>
  <c r="I202" i="2" s="1"/>
  <c r="K199" i="2"/>
  <c r="I199" i="2"/>
  <c r="H199" i="2"/>
  <c r="K196" i="2"/>
  <c r="H196" i="2"/>
  <c r="I196" i="2" s="1"/>
  <c r="K193" i="2"/>
  <c r="I193" i="2"/>
  <c r="H193" i="2"/>
  <c r="K190" i="2"/>
  <c r="H190" i="2"/>
  <c r="I190" i="2" s="1"/>
  <c r="K187" i="2"/>
  <c r="K186" i="2"/>
  <c r="K185" i="2"/>
  <c r="I185" i="2"/>
  <c r="H185" i="2"/>
  <c r="K182" i="2"/>
  <c r="H182" i="2"/>
  <c r="I182" i="2" s="1"/>
  <c r="K179" i="2"/>
  <c r="I179" i="2"/>
  <c r="H179" i="2"/>
  <c r="K176" i="2"/>
  <c r="H176" i="2"/>
  <c r="I176" i="2" s="1"/>
  <c r="K173" i="2"/>
  <c r="I173" i="2"/>
  <c r="H173" i="2"/>
  <c r="K170" i="2"/>
  <c r="H170" i="2"/>
  <c r="I170" i="2" s="1"/>
  <c r="K167" i="2"/>
  <c r="I167" i="2"/>
  <c r="H167" i="2"/>
  <c r="K164" i="2"/>
  <c r="H164" i="2"/>
  <c r="I164" i="2" s="1"/>
  <c r="K161" i="2"/>
  <c r="I161" i="2"/>
  <c r="H161" i="2"/>
  <c r="K158" i="2"/>
  <c r="H158" i="2"/>
  <c r="I158" i="2" s="1"/>
  <c r="K155" i="2"/>
  <c r="I155" i="2"/>
  <c r="H155" i="2"/>
  <c r="K152" i="2"/>
  <c r="H152" i="2"/>
  <c r="I152" i="2" s="1"/>
  <c r="K149" i="2"/>
  <c r="I149" i="2"/>
  <c r="H149" i="2"/>
  <c r="K146" i="2"/>
  <c r="H146" i="2"/>
  <c r="I146" i="2" s="1"/>
  <c r="K143" i="2"/>
  <c r="K142" i="2"/>
  <c r="K141" i="2"/>
  <c r="I141" i="2"/>
  <c r="H141" i="2"/>
  <c r="K138" i="2"/>
  <c r="H138" i="2"/>
  <c r="I138" i="2" s="1"/>
  <c r="K135" i="2"/>
  <c r="I135" i="2"/>
  <c r="H135" i="2"/>
  <c r="K132" i="2"/>
  <c r="H132" i="2"/>
  <c r="I132" i="2" s="1"/>
  <c r="K129" i="2"/>
  <c r="I129" i="2"/>
  <c r="H129" i="2"/>
  <c r="K126" i="2"/>
  <c r="H126" i="2"/>
  <c r="I126" i="2" s="1"/>
  <c r="K123" i="2"/>
  <c r="I123" i="2"/>
  <c r="H123" i="2"/>
  <c r="K120" i="2"/>
  <c r="H120" i="2"/>
  <c r="I120" i="2" s="1"/>
  <c r="K117" i="2"/>
  <c r="I117" i="2"/>
  <c r="H117" i="2"/>
  <c r="K114" i="2"/>
  <c r="H114" i="2"/>
  <c r="I114" i="2" s="1"/>
  <c r="K111" i="2"/>
  <c r="I111" i="2"/>
  <c r="H111" i="2"/>
  <c r="K108" i="2"/>
  <c r="H108" i="2"/>
  <c r="I108" i="2" s="1"/>
  <c r="K105" i="2"/>
  <c r="I105" i="2"/>
  <c r="H105" i="2"/>
  <c r="K102" i="2"/>
  <c r="H102" i="2"/>
  <c r="I102" i="2" s="1"/>
  <c r="K99" i="2"/>
  <c r="I99" i="2"/>
  <c r="H99" i="2"/>
  <c r="K96" i="2"/>
  <c r="H96" i="2"/>
  <c r="I96" i="2" s="1"/>
  <c r="K93" i="2"/>
  <c r="I93" i="2"/>
  <c r="H93" i="2"/>
  <c r="K90" i="2"/>
  <c r="H90" i="2"/>
  <c r="I90" i="2" s="1"/>
  <c r="K87" i="2"/>
  <c r="I87" i="2"/>
  <c r="H87" i="2"/>
  <c r="K84" i="2"/>
  <c r="H84" i="2"/>
  <c r="I84" i="2" s="1"/>
  <c r="K81" i="2"/>
  <c r="I81" i="2"/>
  <c r="H81" i="2"/>
  <c r="K78" i="2"/>
  <c r="H78" i="2"/>
  <c r="I78" i="2" s="1"/>
  <c r="K75" i="2"/>
  <c r="I75" i="2"/>
  <c r="H75" i="2"/>
  <c r="K72" i="2"/>
  <c r="H72" i="2"/>
  <c r="I72" i="2" s="1"/>
  <c r="K69" i="2"/>
  <c r="I69" i="2"/>
  <c r="H69" i="2"/>
  <c r="K66" i="2"/>
  <c r="H66" i="2"/>
  <c r="I66" i="2" s="1"/>
  <c r="K63" i="2"/>
  <c r="I63" i="2"/>
  <c r="H63" i="2"/>
  <c r="K60" i="2"/>
  <c r="H60" i="2"/>
  <c r="I60" i="2" s="1"/>
  <c r="K57" i="2"/>
  <c r="I57" i="2"/>
  <c r="H57" i="2"/>
  <c r="K54" i="2"/>
  <c r="H54" i="2"/>
  <c r="I54" i="2" s="1"/>
  <c r="K51" i="2"/>
  <c r="I51" i="2"/>
  <c r="H51" i="2"/>
  <c r="K48" i="2"/>
  <c r="H48" i="2"/>
  <c r="I48" i="2" s="1"/>
  <c r="K45" i="2"/>
  <c r="I45" i="2"/>
  <c r="H45" i="2"/>
  <c r="K42" i="2"/>
  <c r="H42" i="2"/>
  <c r="I42" i="2" s="1"/>
  <c r="K39" i="2"/>
  <c r="I39" i="2"/>
  <c r="H39" i="2"/>
  <c r="K36" i="2"/>
  <c r="H36" i="2"/>
  <c r="I36" i="2" s="1"/>
  <c r="K33" i="2"/>
  <c r="I33" i="2"/>
  <c r="H33" i="2"/>
  <c r="K30" i="2"/>
  <c r="H30" i="2"/>
  <c r="I30" i="2" s="1"/>
  <c r="K27" i="2"/>
  <c r="I27" i="2"/>
  <c r="H27" i="2"/>
  <c r="K24" i="2"/>
  <c r="H24" i="2"/>
  <c r="I24" i="2" s="1"/>
  <c r="K21" i="2"/>
  <c r="I21" i="2"/>
  <c r="H21" i="2"/>
  <c r="K18" i="2"/>
  <c r="H18" i="2"/>
  <c r="I18" i="2" s="1"/>
  <c r="K15" i="2"/>
  <c r="I15" i="2"/>
  <c r="H15" i="2"/>
  <c r="K12" i="2"/>
  <c r="H12" i="2"/>
  <c r="I12" i="2" s="1"/>
  <c r="K8" i="2"/>
  <c r="I8" i="2"/>
  <c r="K7" i="2"/>
  <c r="H528" i="2" l="1"/>
  <c r="I528" i="2" s="1"/>
  <c r="H620" i="2"/>
  <c r="I620" i="2" s="1"/>
  <c r="H678" i="2"/>
  <c r="I678" i="2" s="1"/>
  <c r="H143" i="2"/>
  <c r="H187" i="2"/>
  <c r="H431" i="2"/>
  <c r="I431" i="2" s="1"/>
  <c r="H595" i="2"/>
  <c r="I595" i="2" s="1"/>
  <c r="K747" i="1"/>
  <c r="H747" i="1"/>
  <c r="I747" i="1" s="1"/>
  <c r="K744" i="1"/>
  <c r="H744" i="1"/>
  <c r="I744" i="1" s="1"/>
  <c r="K741" i="1"/>
  <c r="H741" i="1"/>
  <c r="I741" i="1" s="1"/>
  <c r="K738" i="1"/>
  <c r="H738" i="1"/>
  <c r="I738" i="1" s="1"/>
  <c r="K735" i="1"/>
  <c r="H735" i="1"/>
  <c r="I735" i="1" s="1"/>
  <c r="K732" i="1"/>
  <c r="H732" i="1"/>
  <c r="I732" i="1" s="1"/>
  <c r="K729" i="1"/>
  <c r="H729" i="1"/>
  <c r="I729" i="1" s="1"/>
  <c r="K726" i="1"/>
  <c r="H726" i="1"/>
  <c r="I726" i="1" s="1"/>
  <c r="K723" i="1"/>
  <c r="H723" i="1"/>
  <c r="I723" i="1" s="1"/>
  <c r="K720" i="1"/>
  <c r="H720" i="1"/>
  <c r="I720" i="1" s="1"/>
  <c r="K717" i="1"/>
  <c r="H717" i="1"/>
  <c r="I717" i="1" s="1"/>
  <c r="K714" i="1"/>
  <c r="H714" i="1"/>
  <c r="I714" i="1" s="1"/>
  <c r="K711" i="1"/>
  <c r="H711" i="1"/>
  <c r="I711" i="1" s="1"/>
  <c r="K708" i="1"/>
  <c r="H708" i="1"/>
  <c r="I708" i="1" s="1"/>
  <c r="K705" i="1"/>
  <c r="H705" i="1"/>
  <c r="I705" i="1" s="1"/>
  <c r="K702" i="1"/>
  <c r="H702" i="1"/>
  <c r="I702" i="1" s="1"/>
  <c r="K699" i="1"/>
  <c r="H699" i="1"/>
  <c r="I699" i="1" s="1"/>
  <c r="K696" i="1"/>
  <c r="H696" i="1"/>
  <c r="I696" i="1" s="1"/>
  <c r="K693" i="1"/>
  <c r="H693" i="1"/>
  <c r="I693" i="1" s="1"/>
  <c r="K690" i="1"/>
  <c r="H690" i="1"/>
  <c r="I690" i="1" s="1"/>
  <c r="K687" i="1"/>
  <c r="H687" i="1"/>
  <c r="I687" i="1" s="1"/>
  <c r="K684" i="1"/>
  <c r="H684" i="1"/>
  <c r="I684" i="1" s="1"/>
  <c r="K681" i="1"/>
  <c r="H681" i="1"/>
  <c r="I681" i="1" s="1"/>
  <c r="K678" i="1"/>
  <c r="K677" i="1"/>
  <c r="H677" i="1"/>
  <c r="I677" i="1" s="1"/>
  <c r="K674" i="1"/>
  <c r="H674" i="1"/>
  <c r="I674" i="1" s="1"/>
  <c r="K671" i="1"/>
  <c r="H671" i="1"/>
  <c r="I671" i="1" s="1"/>
  <c r="K668" i="1"/>
  <c r="H668" i="1"/>
  <c r="I668" i="1" s="1"/>
  <c r="K665" i="1"/>
  <c r="H665" i="1"/>
  <c r="I665" i="1" s="1"/>
  <c r="K662" i="1"/>
  <c r="H662" i="1"/>
  <c r="I662" i="1" s="1"/>
  <c r="K659" i="1"/>
  <c r="H659" i="1"/>
  <c r="I659" i="1" s="1"/>
  <c r="K656" i="1"/>
  <c r="H656" i="1"/>
  <c r="I656" i="1" s="1"/>
  <c r="K653" i="1"/>
  <c r="H653" i="1"/>
  <c r="I653" i="1" s="1"/>
  <c r="K650" i="1"/>
  <c r="H650" i="1"/>
  <c r="I650" i="1" s="1"/>
  <c r="K647" i="1"/>
  <c r="H647" i="1"/>
  <c r="I647" i="1" s="1"/>
  <c r="K644" i="1"/>
  <c r="H644" i="1"/>
  <c r="I644" i="1" s="1"/>
  <c r="K641" i="1"/>
  <c r="H641" i="1"/>
  <c r="I641" i="1" s="1"/>
  <c r="K638" i="1"/>
  <c r="H638" i="1"/>
  <c r="I638" i="1" s="1"/>
  <c r="K635" i="1"/>
  <c r="H635" i="1"/>
  <c r="I635" i="1" s="1"/>
  <c r="K632" i="1"/>
  <c r="H632" i="1"/>
  <c r="I632" i="1" s="1"/>
  <c r="K629" i="1"/>
  <c r="H629" i="1"/>
  <c r="I629" i="1" s="1"/>
  <c r="K626" i="1"/>
  <c r="H626" i="1"/>
  <c r="I626" i="1" s="1"/>
  <c r="K623" i="1"/>
  <c r="H623" i="1"/>
  <c r="I623" i="1" s="1"/>
  <c r="K620" i="1"/>
  <c r="K619" i="1"/>
  <c r="H619" i="1"/>
  <c r="I619" i="1" s="1"/>
  <c r="K616" i="1"/>
  <c r="H616" i="1"/>
  <c r="I616" i="1" s="1"/>
  <c r="K613" i="1"/>
  <c r="H613" i="1"/>
  <c r="I613" i="1" s="1"/>
  <c r="K610" i="1"/>
  <c r="H610" i="1"/>
  <c r="I610" i="1" s="1"/>
  <c r="K607" i="1"/>
  <c r="H607" i="1"/>
  <c r="I607" i="1" s="1"/>
  <c r="K604" i="1"/>
  <c r="H604" i="1"/>
  <c r="I604" i="1" s="1"/>
  <c r="K601" i="1"/>
  <c r="H601" i="1"/>
  <c r="I601" i="1" s="1"/>
  <c r="K598" i="1"/>
  <c r="H598" i="1"/>
  <c r="K595" i="1"/>
  <c r="K594" i="1"/>
  <c r="H594" i="1"/>
  <c r="I594" i="1" s="1"/>
  <c r="K591" i="1"/>
  <c r="H591" i="1"/>
  <c r="I591" i="1" s="1"/>
  <c r="K588" i="1"/>
  <c r="H588" i="1"/>
  <c r="I588" i="1" s="1"/>
  <c r="K585" i="1"/>
  <c r="H585" i="1"/>
  <c r="I585" i="1" s="1"/>
  <c r="K582" i="1"/>
  <c r="H582" i="1"/>
  <c r="I582" i="1" s="1"/>
  <c r="K579" i="1"/>
  <c r="H579" i="1"/>
  <c r="I579" i="1" s="1"/>
  <c r="K576" i="1"/>
  <c r="H576" i="1"/>
  <c r="I576" i="1" s="1"/>
  <c r="K573" i="1"/>
  <c r="H573" i="1"/>
  <c r="I573" i="1" s="1"/>
  <c r="K570" i="1"/>
  <c r="H570" i="1"/>
  <c r="I570" i="1" s="1"/>
  <c r="K567" i="1"/>
  <c r="H567" i="1"/>
  <c r="I567" i="1" s="1"/>
  <c r="K564" i="1"/>
  <c r="H564" i="1"/>
  <c r="I564" i="1" s="1"/>
  <c r="K561" i="1"/>
  <c r="H561" i="1"/>
  <c r="I561" i="1" s="1"/>
  <c r="K558" i="1"/>
  <c r="H558" i="1"/>
  <c r="I558" i="1" s="1"/>
  <c r="K555" i="1"/>
  <c r="H555" i="1"/>
  <c r="I555" i="1" s="1"/>
  <c r="K552" i="1"/>
  <c r="H552" i="1"/>
  <c r="I552" i="1" s="1"/>
  <c r="K549" i="1"/>
  <c r="H549" i="1"/>
  <c r="I549" i="1" s="1"/>
  <c r="K546" i="1"/>
  <c r="H546" i="1"/>
  <c r="I546" i="1" s="1"/>
  <c r="K543" i="1"/>
  <c r="H543" i="1"/>
  <c r="I543" i="1" s="1"/>
  <c r="K540" i="1"/>
  <c r="H540" i="1"/>
  <c r="I540" i="1" s="1"/>
  <c r="K537" i="1"/>
  <c r="H537" i="1"/>
  <c r="I537" i="1" s="1"/>
  <c r="K534" i="1"/>
  <c r="H534" i="1"/>
  <c r="I534" i="1" s="1"/>
  <c r="K531" i="1"/>
  <c r="H531" i="1"/>
  <c r="I531" i="1" s="1"/>
  <c r="K528" i="1"/>
  <c r="K527" i="1"/>
  <c r="H527" i="1"/>
  <c r="I527" i="1" s="1"/>
  <c r="K524" i="1"/>
  <c r="H524" i="1"/>
  <c r="I524" i="1" s="1"/>
  <c r="K521" i="1"/>
  <c r="H521" i="1"/>
  <c r="I521" i="1" s="1"/>
  <c r="K518" i="1"/>
  <c r="H518" i="1"/>
  <c r="I518" i="1" s="1"/>
  <c r="K515" i="1"/>
  <c r="H515" i="1"/>
  <c r="I515" i="1" s="1"/>
  <c r="K512" i="1"/>
  <c r="H512" i="1"/>
  <c r="I512" i="1" s="1"/>
  <c r="K509" i="1"/>
  <c r="H509" i="1"/>
  <c r="I509" i="1" s="1"/>
  <c r="K506" i="1"/>
  <c r="H506" i="1"/>
  <c r="I506" i="1" s="1"/>
  <c r="K503" i="1"/>
  <c r="H503" i="1"/>
  <c r="I503" i="1" s="1"/>
  <c r="K500" i="1"/>
  <c r="H500" i="1"/>
  <c r="I500" i="1" s="1"/>
  <c r="K497" i="1"/>
  <c r="H497" i="1"/>
  <c r="I497" i="1" s="1"/>
  <c r="K494" i="1"/>
  <c r="H494" i="1"/>
  <c r="I494" i="1" s="1"/>
  <c r="K491" i="1"/>
  <c r="H491" i="1"/>
  <c r="I491" i="1" s="1"/>
  <c r="K488" i="1"/>
  <c r="H488" i="1"/>
  <c r="I488" i="1" s="1"/>
  <c r="K485" i="1"/>
  <c r="H485" i="1"/>
  <c r="I485" i="1" s="1"/>
  <c r="K482" i="1"/>
  <c r="H482" i="1"/>
  <c r="I482" i="1" s="1"/>
  <c r="K479" i="1"/>
  <c r="H479" i="1"/>
  <c r="I479" i="1" s="1"/>
  <c r="K476" i="1"/>
  <c r="H476" i="1"/>
  <c r="I476" i="1" s="1"/>
  <c r="K473" i="1"/>
  <c r="H473" i="1"/>
  <c r="I473" i="1" s="1"/>
  <c r="K470" i="1"/>
  <c r="H470" i="1"/>
  <c r="I470" i="1" s="1"/>
  <c r="K467" i="1"/>
  <c r="H467" i="1"/>
  <c r="I467" i="1" s="1"/>
  <c r="K464" i="1"/>
  <c r="H464" i="1"/>
  <c r="I464" i="1" s="1"/>
  <c r="K461" i="1"/>
  <c r="H461" i="1"/>
  <c r="I461" i="1" s="1"/>
  <c r="K458" i="1"/>
  <c r="H458" i="1"/>
  <c r="I458" i="1" s="1"/>
  <c r="K455" i="1"/>
  <c r="H455" i="1"/>
  <c r="I455" i="1" s="1"/>
  <c r="K452" i="1"/>
  <c r="H452" i="1"/>
  <c r="I452" i="1" s="1"/>
  <c r="K449" i="1"/>
  <c r="H449" i="1"/>
  <c r="I449" i="1" s="1"/>
  <c r="K446" i="1"/>
  <c r="H446" i="1"/>
  <c r="I446" i="1" s="1"/>
  <c r="K443" i="1"/>
  <c r="H443" i="1"/>
  <c r="I443" i="1" s="1"/>
  <c r="K440" i="1"/>
  <c r="H440" i="1"/>
  <c r="I440" i="1" s="1"/>
  <c r="K437" i="1"/>
  <c r="H437" i="1"/>
  <c r="I437" i="1" s="1"/>
  <c r="K434" i="1"/>
  <c r="H434" i="1"/>
  <c r="I434" i="1" s="1"/>
  <c r="K431" i="1"/>
  <c r="K430" i="1"/>
  <c r="H430" i="1"/>
  <c r="I430" i="1" s="1"/>
  <c r="K427" i="1"/>
  <c r="H427" i="1"/>
  <c r="I427" i="1" s="1"/>
  <c r="K424" i="1"/>
  <c r="H424" i="1"/>
  <c r="I424" i="1" s="1"/>
  <c r="K421" i="1"/>
  <c r="H421" i="1"/>
  <c r="I421" i="1" s="1"/>
  <c r="K418" i="1"/>
  <c r="H418" i="1"/>
  <c r="I418" i="1" s="1"/>
  <c r="K415" i="1"/>
  <c r="H415" i="1"/>
  <c r="I415" i="1" s="1"/>
  <c r="K412" i="1"/>
  <c r="H412" i="1"/>
  <c r="I412" i="1" s="1"/>
  <c r="K409" i="1"/>
  <c r="H409" i="1"/>
  <c r="I409" i="1" s="1"/>
  <c r="K406" i="1"/>
  <c r="H406" i="1"/>
  <c r="I406" i="1" s="1"/>
  <c r="K403" i="1"/>
  <c r="H403" i="1"/>
  <c r="I403" i="1" s="1"/>
  <c r="K400" i="1"/>
  <c r="H400" i="1"/>
  <c r="I400" i="1" s="1"/>
  <c r="K397" i="1"/>
  <c r="H397" i="1"/>
  <c r="I397" i="1" s="1"/>
  <c r="K394" i="1"/>
  <c r="H394" i="1"/>
  <c r="I394" i="1" s="1"/>
  <c r="K391" i="1"/>
  <c r="H391" i="1"/>
  <c r="I391" i="1" s="1"/>
  <c r="K388" i="1"/>
  <c r="H388" i="1"/>
  <c r="I388" i="1" s="1"/>
  <c r="K385" i="1"/>
  <c r="H385" i="1"/>
  <c r="I385" i="1" s="1"/>
  <c r="K382" i="1"/>
  <c r="K381" i="1"/>
  <c r="H381" i="1"/>
  <c r="I381" i="1" s="1"/>
  <c r="K378" i="1"/>
  <c r="H378" i="1"/>
  <c r="I378" i="1" s="1"/>
  <c r="K375" i="1"/>
  <c r="H375" i="1"/>
  <c r="I375" i="1" s="1"/>
  <c r="K372" i="1"/>
  <c r="K371" i="1"/>
  <c r="K370" i="1"/>
  <c r="H370" i="1"/>
  <c r="I370" i="1" s="1"/>
  <c r="K367" i="1"/>
  <c r="H367" i="1"/>
  <c r="I367" i="1" s="1"/>
  <c r="K364" i="1"/>
  <c r="H364" i="1"/>
  <c r="I364" i="1" s="1"/>
  <c r="K361" i="1"/>
  <c r="H361" i="1"/>
  <c r="I361" i="1" s="1"/>
  <c r="K358" i="1"/>
  <c r="H358" i="1"/>
  <c r="I358" i="1" s="1"/>
  <c r="K355" i="1"/>
  <c r="H355" i="1"/>
  <c r="I355" i="1" s="1"/>
  <c r="K352" i="1"/>
  <c r="H352" i="1"/>
  <c r="I352" i="1" s="1"/>
  <c r="K349" i="1"/>
  <c r="H349" i="1"/>
  <c r="I349" i="1" s="1"/>
  <c r="K346" i="1"/>
  <c r="H346" i="1"/>
  <c r="I346" i="1" s="1"/>
  <c r="K343" i="1"/>
  <c r="H343" i="1"/>
  <c r="I343" i="1" s="1"/>
  <c r="K340" i="1"/>
  <c r="H340" i="1"/>
  <c r="I340" i="1" s="1"/>
  <c r="K337" i="1"/>
  <c r="H337" i="1"/>
  <c r="I337" i="1" s="1"/>
  <c r="K334" i="1"/>
  <c r="H334" i="1"/>
  <c r="I334" i="1" s="1"/>
  <c r="K331" i="1"/>
  <c r="H331" i="1"/>
  <c r="I331" i="1" s="1"/>
  <c r="K328" i="1"/>
  <c r="H328" i="1"/>
  <c r="I328" i="1" s="1"/>
  <c r="K325" i="1"/>
  <c r="H325" i="1"/>
  <c r="I325" i="1" s="1"/>
  <c r="K322" i="1"/>
  <c r="H322" i="1"/>
  <c r="I322" i="1" s="1"/>
  <c r="K319" i="1"/>
  <c r="H319" i="1"/>
  <c r="I319" i="1" s="1"/>
  <c r="K316" i="1"/>
  <c r="H316" i="1"/>
  <c r="I316" i="1" s="1"/>
  <c r="K313" i="1"/>
  <c r="H313" i="1"/>
  <c r="I313" i="1" s="1"/>
  <c r="K310" i="1"/>
  <c r="H310" i="1"/>
  <c r="I310" i="1" s="1"/>
  <c r="K307" i="1"/>
  <c r="H307" i="1"/>
  <c r="I307" i="1" s="1"/>
  <c r="K304" i="1"/>
  <c r="H304" i="1"/>
  <c r="I304" i="1" s="1"/>
  <c r="K301" i="1"/>
  <c r="H301" i="1"/>
  <c r="I301" i="1" s="1"/>
  <c r="K298" i="1"/>
  <c r="H298" i="1"/>
  <c r="I298" i="1" s="1"/>
  <c r="K295" i="1"/>
  <c r="H295" i="1"/>
  <c r="I295" i="1" s="1"/>
  <c r="K292" i="1"/>
  <c r="H292" i="1"/>
  <c r="I292" i="1" s="1"/>
  <c r="K289" i="1"/>
  <c r="H289" i="1"/>
  <c r="I289" i="1" s="1"/>
  <c r="K286" i="1"/>
  <c r="H286" i="1"/>
  <c r="I286" i="1" s="1"/>
  <c r="K283" i="1"/>
  <c r="H283" i="1"/>
  <c r="I283" i="1" s="1"/>
  <c r="K280" i="1"/>
  <c r="H280" i="1"/>
  <c r="I280" i="1" s="1"/>
  <c r="K277" i="1"/>
  <c r="H277" i="1"/>
  <c r="I277" i="1" s="1"/>
  <c r="K274" i="1"/>
  <c r="H274" i="1"/>
  <c r="I274" i="1" s="1"/>
  <c r="K271" i="1"/>
  <c r="H271" i="1"/>
  <c r="I271" i="1" s="1"/>
  <c r="K268" i="1"/>
  <c r="H268" i="1"/>
  <c r="I268" i="1" s="1"/>
  <c r="K265" i="1"/>
  <c r="H265" i="1"/>
  <c r="I265" i="1" s="1"/>
  <c r="K262" i="1"/>
  <c r="H262" i="1"/>
  <c r="I262" i="1" s="1"/>
  <c r="K259" i="1"/>
  <c r="H259" i="1"/>
  <c r="I259" i="1" s="1"/>
  <c r="K256" i="1"/>
  <c r="H256" i="1"/>
  <c r="I256" i="1" s="1"/>
  <c r="K253" i="1"/>
  <c r="H253" i="1"/>
  <c r="I253" i="1" s="1"/>
  <c r="K250" i="1"/>
  <c r="H250" i="1"/>
  <c r="I250" i="1" s="1"/>
  <c r="K247" i="1"/>
  <c r="H247" i="1"/>
  <c r="I247" i="1" s="1"/>
  <c r="K244" i="1"/>
  <c r="H244" i="1"/>
  <c r="I244" i="1" s="1"/>
  <c r="K241" i="1"/>
  <c r="H241" i="1"/>
  <c r="I241" i="1" s="1"/>
  <c r="K238" i="1"/>
  <c r="H238" i="1"/>
  <c r="I238" i="1" s="1"/>
  <c r="K235" i="1"/>
  <c r="H235" i="1"/>
  <c r="I235" i="1" s="1"/>
  <c r="K232" i="1"/>
  <c r="H232" i="1"/>
  <c r="I232" i="1" s="1"/>
  <c r="K229" i="1"/>
  <c r="H229" i="1"/>
  <c r="I229" i="1" s="1"/>
  <c r="K226" i="1"/>
  <c r="H226" i="1"/>
  <c r="I226" i="1" s="1"/>
  <c r="K223" i="1"/>
  <c r="H223" i="1"/>
  <c r="I223" i="1" s="1"/>
  <c r="K220" i="1"/>
  <c r="H220" i="1"/>
  <c r="I220" i="1" s="1"/>
  <c r="K217" i="1"/>
  <c r="H217" i="1"/>
  <c r="I217" i="1" s="1"/>
  <c r="K214" i="1"/>
  <c r="H214" i="1"/>
  <c r="I214" i="1" s="1"/>
  <c r="K211" i="1"/>
  <c r="H211" i="1"/>
  <c r="I211" i="1" s="1"/>
  <c r="K208" i="1"/>
  <c r="H208" i="1"/>
  <c r="I208" i="1" s="1"/>
  <c r="K205" i="1"/>
  <c r="H205" i="1"/>
  <c r="I205" i="1" s="1"/>
  <c r="K202" i="1"/>
  <c r="H202" i="1"/>
  <c r="I202" i="1" s="1"/>
  <c r="K199" i="1"/>
  <c r="H199" i="1"/>
  <c r="I199" i="1" s="1"/>
  <c r="K196" i="1"/>
  <c r="H196" i="1"/>
  <c r="I196" i="1" s="1"/>
  <c r="K193" i="1"/>
  <c r="H193" i="1"/>
  <c r="I193" i="1" s="1"/>
  <c r="K190" i="1"/>
  <c r="H190" i="1"/>
  <c r="K187" i="1"/>
  <c r="K186" i="1"/>
  <c r="K185" i="1"/>
  <c r="H185" i="1"/>
  <c r="I185" i="1" s="1"/>
  <c r="K182" i="1"/>
  <c r="H182" i="1"/>
  <c r="I182" i="1" s="1"/>
  <c r="K179" i="1"/>
  <c r="H179" i="1"/>
  <c r="I179" i="1" s="1"/>
  <c r="K176" i="1"/>
  <c r="H176" i="1"/>
  <c r="I176" i="1" s="1"/>
  <c r="K173" i="1"/>
  <c r="H173" i="1"/>
  <c r="I173" i="1" s="1"/>
  <c r="K170" i="1"/>
  <c r="H170" i="1"/>
  <c r="I170" i="1" s="1"/>
  <c r="K167" i="1"/>
  <c r="H167" i="1"/>
  <c r="I167" i="1" s="1"/>
  <c r="K164" i="1"/>
  <c r="H164" i="1"/>
  <c r="I164" i="1" s="1"/>
  <c r="K161" i="1"/>
  <c r="H161" i="1"/>
  <c r="I161" i="1" s="1"/>
  <c r="K158" i="1"/>
  <c r="H158" i="1"/>
  <c r="I158" i="1" s="1"/>
  <c r="K155" i="1"/>
  <c r="H155" i="1"/>
  <c r="I155" i="1" s="1"/>
  <c r="K152" i="1"/>
  <c r="H152" i="1"/>
  <c r="I152" i="1" s="1"/>
  <c r="K149" i="1"/>
  <c r="H149" i="1"/>
  <c r="I149" i="1" s="1"/>
  <c r="K146" i="1"/>
  <c r="H146" i="1"/>
  <c r="I146" i="1" s="1"/>
  <c r="K143" i="1"/>
  <c r="K142" i="1"/>
  <c r="K141" i="1"/>
  <c r="H141" i="1"/>
  <c r="I141" i="1" s="1"/>
  <c r="K138" i="1"/>
  <c r="H138" i="1"/>
  <c r="I138" i="1" s="1"/>
  <c r="K135" i="1"/>
  <c r="H135" i="1"/>
  <c r="I135" i="1" s="1"/>
  <c r="K132" i="1"/>
  <c r="H132" i="1"/>
  <c r="I132" i="1" s="1"/>
  <c r="K129" i="1"/>
  <c r="H129" i="1"/>
  <c r="I129" i="1" s="1"/>
  <c r="K126" i="1"/>
  <c r="H126" i="1"/>
  <c r="I126" i="1" s="1"/>
  <c r="K123" i="1"/>
  <c r="H123" i="1"/>
  <c r="I123" i="1" s="1"/>
  <c r="K120" i="1"/>
  <c r="H120" i="1"/>
  <c r="I120" i="1" s="1"/>
  <c r="K117" i="1"/>
  <c r="H117" i="1"/>
  <c r="I117" i="1" s="1"/>
  <c r="K114" i="1"/>
  <c r="H114" i="1"/>
  <c r="I114" i="1" s="1"/>
  <c r="K111" i="1"/>
  <c r="H111" i="1"/>
  <c r="I111" i="1" s="1"/>
  <c r="K108" i="1"/>
  <c r="H108" i="1"/>
  <c r="I108" i="1" s="1"/>
  <c r="K105" i="1"/>
  <c r="H105" i="1"/>
  <c r="I105" i="1" s="1"/>
  <c r="K102" i="1"/>
  <c r="H102" i="1"/>
  <c r="I102" i="1" s="1"/>
  <c r="K99" i="1"/>
  <c r="H99" i="1"/>
  <c r="I99" i="1" s="1"/>
  <c r="K96" i="1"/>
  <c r="H96" i="1"/>
  <c r="I96" i="1" s="1"/>
  <c r="K93" i="1"/>
  <c r="H93" i="1"/>
  <c r="I93" i="1" s="1"/>
  <c r="K90" i="1"/>
  <c r="H90" i="1"/>
  <c r="I90" i="1" s="1"/>
  <c r="K87" i="1"/>
  <c r="H87" i="1"/>
  <c r="I87" i="1" s="1"/>
  <c r="K84" i="1"/>
  <c r="H84" i="1"/>
  <c r="I84" i="1" s="1"/>
  <c r="K81" i="1"/>
  <c r="H81" i="1"/>
  <c r="I81" i="1" s="1"/>
  <c r="K78" i="1"/>
  <c r="H78" i="1"/>
  <c r="I78" i="1" s="1"/>
  <c r="K75" i="1"/>
  <c r="H75" i="1"/>
  <c r="I75" i="1" s="1"/>
  <c r="K72" i="1"/>
  <c r="H72" i="1"/>
  <c r="I72" i="1" s="1"/>
  <c r="K69" i="1"/>
  <c r="H69" i="1"/>
  <c r="I69" i="1" s="1"/>
  <c r="K66" i="1"/>
  <c r="H66" i="1"/>
  <c r="I66" i="1" s="1"/>
  <c r="K63" i="1"/>
  <c r="H63" i="1"/>
  <c r="I63" i="1" s="1"/>
  <c r="K60" i="1"/>
  <c r="H60" i="1"/>
  <c r="I60" i="1" s="1"/>
  <c r="K57" i="1"/>
  <c r="H57" i="1"/>
  <c r="I57" i="1" s="1"/>
  <c r="K54" i="1"/>
  <c r="H54" i="1"/>
  <c r="I54" i="1" s="1"/>
  <c r="K51" i="1"/>
  <c r="H51" i="1"/>
  <c r="I51" i="1" s="1"/>
  <c r="K48" i="1"/>
  <c r="H48" i="1"/>
  <c r="I48" i="1" s="1"/>
  <c r="K45" i="1"/>
  <c r="H45" i="1"/>
  <c r="I45" i="1" s="1"/>
  <c r="K42" i="1"/>
  <c r="H42" i="1"/>
  <c r="I42" i="1" s="1"/>
  <c r="K39" i="1"/>
  <c r="H39" i="1"/>
  <c r="I39" i="1" s="1"/>
  <c r="K36" i="1"/>
  <c r="H36" i="1"/>
  <c r="I36" i="1" s="1"/>
  <c r="K33" i="1"/>
  <c r="H33" i="1"/>
  <c r="I33" i="1" s="1"/>
  <c r="K30" i="1"/>
  <c r="H30" i="1"/>
  <c r="I30" i="1" s="1"/>
  <c r="K27" i="1"/>
  <c r="H27" i="1"/>
  <c r="I27" i="1" s="1"/>
  <c r="K24" i="1"/>
  <c r="H24" i="1"/>
  <c r="I24" i="1" s="1"/>
  <c r="K21" i="1"/>
  <c r="H21" i="1"/>
  <c r="I21" i="1" s="1"/>
  <c r="K18" i="1"/>
  <c r="H18" i="1"/>
  <c r="I18" i="1" s="1"/>
  <c r="K15" i="1"/>
  <c r="H15" i="1"/>
  <c r="I15" i="1" s="1"/>
  <c r="K12" i="1"/>
  <c r="K8" i="1"/>
  <c r="I8" i="1"/>
  <c r="K7" i="1"/>
  <c r="I187" i="2" l="1"/>
  <c r="H186" i="2"/>
  <c r="I186" i="2" s="1"/>
  <c r="H371" i="2"/>
  <c r="I371" i="2" s="1"/>
  <c r="I143" i="2"/>
  <c r="H142" i="2"/>
  <c r="H431" i="1"/>
  <c r="I431" i="1" s="1"/>
  <c r="H187" i="1"/>
  <c r="I187" i="1" s="1"/>
  <c r="H595" i="1"/>
  <c r="I595" i="1" s="1"/>
  <c r="I598" i="1"/>
  <c r="I190" i="1"/>
  <c r="H143" i="1"/>
  <c r="H528" i="1"/>
  <c r="I528" i="1" s="1"/>
  <c r="H620" i="1"/>
  <c r="I620" i="1" s="1"/>
  <c r="H678" i="1"/>
  <c r="I678" i="1" s="1"/>
  <c r="H12" i="1"/>
  <c r="H372" i="1"/>
  <c r="H382" i="1"/>
  <c r="I382" i="1" s="1"/>
  <c r="I142" i="2" l="1"/>
  <c r="H7" i="2"/>
  <c r="I7" i="2" s="1"/>
  <c r="H186" i="1"/>
  <c r="I186" i="1" s="1"/>
  <c r="I372" i="1"/>
  <c r="H371" i="1"/>
  <c r="I371" i="1" s="1"/>
  <c r="I12" i="1"/>
  <c r="I143" i="1"/>
  <c r="H142" i="1"/>
  <c r="I142" i="1" s="1"/>
  <c r="H7" i="1" l="1"/>
  <c r="I7" i="1" s="1"/>
</calcChain>
</file>

<file path=xl/sharedStrings.xml><?xml version="1.0" encoding="utf-8"?>
<sst xmlns="http://schemas.openxmlformats.org/spreadsheetml/2006/main" count="3050" uniqueCount="745">
  <si>
    <t>Bibliothek</t>
  </si>
  <si>
    <t>19.11.2015</t>
  </si>
  <si>
    <t>Ordnungszahl(komplett)</t>
  </si>
  <si>
    <t>Bezeichnung</t>
  </si>
  <si>
    <t>Art</t>
  </si>
  <si>
    <t>Preis</t>
  </si>
  <si>
    <t>Einheit</t>
  </si>
  <si>
    <t>Kostengruppe</t>
  </si>
  <si>
    <t>Menge</t>
  </si>
  <si>
    <t>Gesamt</t>
  </si>
  <si>
    <t>Gesamt MwSt.</t>
  </si>
  <si>
    <t>Budget</t>
  </si>
  <si>
    <t>Budget MwSt.</t>
  </si>
  <si>
    <t>Mehrwertsteuer %</t>
  </si>
  <si>
    <t>Mit Gesamtpreis</t>
  </si>
  <si>
    <t>00</t>
  </si>
  <si>
    <t>Klempnerarbeiten</t>
  </si>
  <si>
    <t>LV</t>
  </si>
  <si>
    <t>Ja</t>
  </si>
  <si>
    <t>00.000</t>
  </si>
  <si>
    <t>Vorbemerkungen</t>
  </si>
  <si>
    <t>Titel</t>
  </si>
  <si>
    <t>Technische Vorbemerkungen</t>
  </si>
  <si>
    <t>Technische Vorbemerkungen für Dacheindeckungen und Fassadenbekleidungen in Stehfalztechnik
Titanzink
elZinc® ist eine Titanzinklegierung nach DIN EN 988 aus  Elektrolyt - Feinzink mit einem Reinheitsgrad von 99,995 % nach DIN EN 1179 und exakt bestimmten Zugaben von Titan, Kupfer und Aluminium.
elZinc® ist ein natürlicher Werkstoff, der alle geltenden strengen ökologischen Anforderungen erfüllt. 
Durch regelmäßige, unabhängig durchgeführte Fremdüberwachung werden alle mechanisch-technologischen Qualitätsmerkmale geprüft und dokumentiert.
Kennzeichnung:
Die Kennzeichnung des Materials erfolgt in einer fortlaufenden Stempelung mit der Herstellerangabe, der Produktbezeichnung, der Norm EN 988, der Nenndicke, und der Chargennummer.
Oberflächen:
elZinc®-Walzblank:	walzblanke, silbrig glänzende   Zinkoberfläche, welche im Zuge der sich natürlich entstehenden Deckschicht seine graue Patina ausbildet.
elZinc Slate®:	ist vorpatiniertes Zink-Walzblech, das durch eine spezielle umweltfreundliche Oberflächenbehandlung hergestellt wird. Durch diesen Vorbewitterungsprozess entsteht eine hellgraue Textur ähnlich der sich bei Naturbelassenem Zink erst nach mehrjähriger Umweltexposition ausbildenden natürlichen Patina. 
elZinc Rainbow®:	ist vorbewittertes Zink-Walzblech, das durch ein spezielles umweltfreundliches  Oberflächenbehand- lungsverfahren eine dauerhafte farbliche Textur erhält. Bei diesem Umwandlungsprozess werden, je nach gewünschter Oberfläche, farblich unterschiedliche mineralische Pigmente hinzugefügt.
Lagerung und Transport:
elZinc® ist immer trocken und belüftet zu lagern und zu transportieren. Coils sind immer auf Paletten zu lagern, so dass keine Feuchtigkeit durch Kapillare in die Rollen einziehen kann. Bei Nichtbeachtung ist Zinkhydroxydbildung möglich. Auch im eingebauten Zustand ist Luftzutritt immer zu gewährleisten.
Die optimale Lagerung erfolgt an einem trockenen, durchlüfteten Ort.
Standardabmessungen und Liefergrößen:
Coils/Bänder: Bandbreite 	                                 400 - 1.000 mm
Tafeln:                                                            1.000 x 2.000 mm
                                                                       1.000 x 3.000 mm
Alle elZinc® vorbewitterten Oberflächen werden Standardmäßig mit Schutzfolie geliefert.
Materialdicken:	
für Dachdeckungen:                                                      0,7 mm
Fassadenbekleidungen:                                     mind.  0,7 mm   Empfehlung: z.B. im Winkelstehfalzsystem:                 0,8 mm
für Vorstoßbleche: verz. Stahlblech                              1,0 mm
für Zink-Hafte, bzw. Haftstreifen                                    0,8 mm
für Lochprofile:                                                               1,0 mm
für Bau u. Kantprofile:  Zuschnitt &lt; 400 mm                  0,7 mm                                         Zuschnitt &gt; 400 mm                  0,8 mm
Für die Bemessung der Materialdicke für Schareindeckungen und Fassadenbekleidungen sind auch immer die Windsoglasten zu berücksichtigen.
Verarbeitungstemperatur:
Die Metalltemperatur sollte bei der Verarbeitung 10° C nicht unterschreiten. Bei niedrigeren Temperaturen und beim schlagartigen Umformen, sowie beim manuellen Bearbeiten ist ein Anwärmen des Materials als Zusatzmaßnahme erforderlich. Dieser Mehraufwand ist vor Beginn der Arbeiten mit der örtlichen Bauleitung abzustimmen.
Äußere Einflüsse:
Beim Zusammenbau mit oberhalb angeordneten Metallen, sind deren teilweise schädigenden Einflüsse zu beachten, (z.B.Kupfer).
Mineralische Stoffe wie Zement, Kalk, Gips, oder Fliesenkleber wirken in Verbindung mit Feuchtigkeit korrosiv.
Ungeschützte bituminöse Dachbahnen ohne Besplittung, können Oxidationssäurekorrosion auslösen.
Ablagerungen von Ölheizungsabgasen führen zu Verfärbungen auf der Dachoberfläche.
Unterkonstruktion:
Im Normalfall vollflächige Holzschalungen auf Sparren bzw. Abstandhölzern. Aus lufttrocknen, ungehobelten, besäumten Nadelholzbrettern nach DIN 4071,Teil 1, Sortierklasse S 10, Mindestdicke 24 mm, Brettbreiten 80 - 140 mm. Empfehlenswert ist es die Bretter nicht dicht zu stoßen, da so ein besserer Feuchteaustausch möglich ist.
Schalungen aus Holzwerkstoffplatten müssen eine Mindestnenndicke von 22 mm aufweisen, und müssen den Anforderungen der:
DIN 68705-3 "Sperrholz, Bau Furniersperrholz", BFU 100 G
DIN 68705-5 "Sperrholz; Bau Furniersperrholz aus Buche" BFU-BU 100 G
DIN EN 300 OSB-Holzwerkstoffplatten, entsprechen.
Nichtbrennbare Unterkonstruktionen können mit Zementfaser-gebundenen Platten, z.B. Duripaneel®-Platten oder Alu/Stahltrapez-Profilen realisiert werden.
Nicht hinterlüftete Konstruktionen sind Sonderkonstruktionen, die objektspezifisch mit unserer Anwendungstechnik abzustimmen sind.
Trennlagen:
Bei Dachkonstruktionen nach VOB werden bei Dachneigungen bis &lt;= 15° Trennlagen mit Drainagefunktion verwendet. Darüber hinaus sind dampfdiffusionsoffene Trennlagen ohne ein Feuchtespeicherndes Verhalten zu verwenden.
Bei der Verwendung von großformatigen Holzwerkstoffplatten, bzw. OSB Platten sind in jedem Fall strukturierte Trennlagen vorzusehen.
elZinc® empfiehlt jedoch bei belüfteten Dachkonstruktionen eine Direktverlegung auf Holzschalung. Dies bietet den Vorteil, dass entstehendes Kondensat, von der Unterseite der Titanzinkeindeckung ungehindert abtrocknen kann. Dazu ist die Schalung ggf. während der Bauphase temporär gegen Feuchtigkeit zu schützen.
Traufausbildung:
Um eine ausreichende Querdehnung der Schare zu  gewähr- leisten, sollen Traufabschlüsse stehend ausgeführt werden. Zwischen Traufblech und Scharrückkantung sollte ein Abstand von 5 - 10 mm bestehen, damit die thermisch bedingten Längenänderungen der Schare aufgenommen werden können.
Um Kapillarwirkungen von Niederschlagswasser an der Traufe zu vermeiden, sollte bis zu einer Dachneigung &lt;= 15 ° der Traufumschlag leicht offen (ca. 30 ° geöffnet ) ausgeführt werden.
Befestigung:
Die Art und Anordnung der Befestigung hängt neben der Beschaffenheit des Untergrundes, der Gebäudehöhe, der Windverhältnisse, auch von den Abmessungen der Schare ab.
Die Befestigung der Schare erfolgt indirekt mit Haften. Verwendung finden geeignete, zugelassene korrosionsgeschützte  Schrauben und feuerverzinkte Nägel
Material, Abstände, und Anordnung der Befestigungen sind entsprechend der Richtlinien des ZVSHK auszuführen.
Scharlängen/Scharbreiten:
Die Länge der Schare sollte im Regelfall auf 10 m  begrenzt werden. In der Praxis werden auch längere Scharen bis max. 16 m eingesetzt; hierbei sind dann jedoch Sondermaßnahmen bei der Traufausbildung, sowie die Verwendung spezieller Langschiebehafte erforderlich. Zudem ist der Festhaftbereich auf mindestens 2,0 m zu erhöhen.
Im Fassadenbereich sollten zur leichteren Handhabung bei der Montage die Scharlängen auf max. 3 - 5 m begrenzt werden.
Die Scharbreite, kann in Abhängigkeit von der Gebäudehöhe, und der Materialdicke zwischen 300 - 730 mm betragen. 
Standardbreite Dach:	                    530 mm und 600 mm
Standardbreite Fassade:		430 mm
Bei Gebäuden in exponierter Lage sollte darüber hinaus die Metalldicke 0,8 mm verwendet werden.
Dachneigung:
Die Mindestdachneigung für Doppelstehfalzdächer beträgt 3°. Bei Dachneigungen von 3 - 7°sind geeignete Falzdichtungs- maßnahmen, (z.B. Falzdichtungsbänder) vorzusehen. Ab einer Dachneigung &gt; 25° kann der Falz als Winkelstehfalz ausgeführt werden.
Lötverbindungen:
elZinc® ist mit genormten Loten nach DIN EN 29453 und geeigneten Flussmitteln nach DIN EN 29454-1 weichzulöten. 
Die zu verbindenden Flächen müssen oxyd-, schmutz und fettfrei, sowie trocken sein. Als Standardlot wird L-PbSn 40 (Sb) verwendet Es sind nur geeignete und genormte Flussmittel für Titanzink einzusetzen. Der Lötspalt beträgt maximal 0,5 mm. Die gebundene Lötnahtbreite beträgt horizontal ca. 10-15mm und vertikal ca. 10mm.
Klebetechnik:
Das Aufkleben von Titanzinkbauteilen mit geeigneten und für den Einsatz geprüften Klebemassen im horizontalen und geneigten Bereich, wie Fensterbänken und Mauerabdeckungen hat sich über viele Jahre hinweg bewährt. Die Verklebung erfolgt lt. Herstellervorschrift auf festem, ebenem Untergrund, der sauber, staubfrei und trocken sein muss. Bei Temperaturen unter 5 °C wird die Verarbeitung nicht empfohlen.
Fassadenbekleidungen:
Außenwandbekleidungen aus elZinc® sind konstruktiv als vertikal ausgeführte Metalldächer zu betrachten. Die Hinweise und Einschränkungen hinsichtlich der Befestigung, Belüftung, Verbindung und Bemessung gelten daher sinngemäß.
Fassadenbekleidungen stellen besonders hohe Ansprüche an die Gestaltung von Sichtflächen. Daher sollte immer elZinc® vorbewittertes Titanzink eingesetzt werden, da diese Ausführung bereits das Aussehen der natürlich passivierten Oberfläche vorwegnimmt und damit eine weitgehend gleichmäßige Patinabildung erreicht wird.
Für weitere technische Informationen, sowie für Hilfestellung bei Planung und Ausführung, stehen Ihnen unsere erfahrenen Anwendungstechniker jederzeit gerne zur Verfügung.
Normen / Richtlinien
Auszug wichtiger mitgeltender Normen und Richtlinien für Deutschland
Länderbauordnungen:
Richtlinien für die Ausführung von Metall-Dächern und Außenwandbekleidungen, sowie Bauklempnerarbeiten (Fachregel des deutschen Klempnerhandwerks, einschließlich aller Merkblätter)
Fachregel für Metallarbeiten im Dachdeckerhandwerk
DIN 18299	VOB Verdingungsordnung für Bauleistungen; Teil C, Allgemeine Technische Vertragsbedingungen für Bauleistungen, Allgemeine Regelungen für Bauarbeiten jeder Art
DIN 1055	 Lastannahmen für Bauten
DIN 18339	Klempnerarbeiten
DIN 18338	Dachdeckungsarbeiten
DIN EN 612	Hängedachrinnen und Regenfallrohre 
DIN EN 1462	Rinnenhalter für Hängedachrinnen
DIN 1986	Entwässerungsanlagen für Gebäude                                             und Grundstücke
DIN EN 988	Zink und Zinklegierungen
DIN 4108	Wärmeschutz im Hochbau
DIN 4102	Brandverhalten von Baustoffen und                                               Bauteilen
DIN 4109	Schallschutz im Hochbau
DIN 18334	Zimmer-und Holzbauarbeiten
DIN 68800	Holzschutz im Hochbau	
DIN EN 517	Absturzsicherungen
Hersteller-Richtlinien:
Anwendungs- und Konstruktionsempfehlungen für elZinc Metalldacheindeckungen und Fassadenbekleidungen
Unfallverhütungsvorschriften:
Sicherheitstechnische Vorschriften der Bauberufsgenossenschaft;
Allgemeine Vorschrift VBG 1; Bauarbeiten VBG 37; Leitern und Tritte VB</t>
  </si>
  <si>
    <t>Text</t>
  </si>
  <si>
    <t>Nein</t>
  </si>
  <si>
    <t>00.001</t>
  </si>
  <si>
    <t>Dachentwässerung</t>
  </si>
  <si>
    <t>00.001.0001</t>
  </si>
  <si>
    <t>Traufbohle</t>
  </si>
  <si>
    <t>Traufbohle zur Aufnahme der Dachrinnenhaken,
Güteklasse II, Fichte/Tanne nach DIN 4074,
allseitig imprägniert, liefern und montieren.
Höhe:         mm 
Breite: 150 mm</t>
  </si>
  <si>
    <t>Position</t>
  </si>
  <si>
    <t>m</t>
  </si>
  <si>
    <t>00.001.0002</t>
  </si>
  <si>
    <t>Dachrinne halbrund</t>
  </si>
  <si>
    <t>elZinc-Titanzink-Dachrinne vorgehängt nach
DIN EN 988, halbrunde Ausführung nach DIN
EN 612, einschl. Rinnenhaken, Mindeststärke
6 x 25 mm, Rinnenhakenabstand nach
Klempnerfachregeln, bzw. statischen Erforder-
nissen, liefern und fachgerecht montieren.
Oberfläche: elZinc ____________ 
Nenngröße:             mm</t>
  </si>
  <si>
    <t>00.001.0003</t>
  </si>
  <si>
    <t>Kastenrinne</t>
  </si>
  <si>
    <t>elZinc-Titanzink-Dachrinne, vorgehängt nach
DIN EN 988 halbrunde Ausführung nach DIN
EN 612, einschl. Rinnenhaken, Mindeststärke
6 x 25 mm, Rinnenhakenabstand nach
Klempnerfachregeln, bzw. statischen 
Erfordernissen liefern und fachgerecht
montieren.
Oberfläche: elZinc ___________
Nenngröße:             mm</t>
  </si>
  <si>
    <t>00.001.0004</t>
  </si>
  <si>
    <t>Aufdachrinne</t>
  </si>
  <si>
    <t>hergestellt aus elZinc-Titanzink nach DIN
EN 612. Die Aufdachrinne ist mit
ausreichendem Längsgefälle in Rinnenhaken
einschl.aller Lötverbindungen nach den
Klempnerfachregeln zu verlegen.
Oberfläche: elZinc ______________ 
Nenngröße:           mm
Metalldicke:           mm</t>
  </si>
  <si>
    <t>00.001.0005</t>
  </si>
  <si>
    <t>Rinnenhaken / beschichtet</t>
  </si>
  <si>
    <t>Rinnenhaken Stückbeschichtet
im Farbton der Dachrinne, als Zulage</t>
  </si>
  <si>
    <t>St</t>
  </si>
  <si>
    <t>00.001.0006</t>
  </si>
  <si>
    <t>Rinnenhaken / ummantelt</t>
  </si>
  <si>
    <t>Rinnenhaken Titanzink-ummantelt
im Farbton der Dachrinne, als Zulage.</t>
  </si>
  <si>
    <t>00.001.0007</t>
  </si>
  <si>
    <t>Traufstreifen</t>
  </si>
  <si>
    <t>Hergestellt aus elZinc-Titanzink nach,
DIN EN 988. Die Traufstreifen sind zu
liefern und fachgerecht auf der Traufbohle
zu befestigen. Die Einzellängen sind 30
mm lose zu überlappen und in Haftstreifen
einzuhängen.
Oberfläche wie Rinne.
Nenngröße:     250 mm glatt mit Falz
Metalldicke:      0,7 mm
 </t>
  </si>
  <si>
    <t>00.001.0008</t>
  </si>
  <si>
    <t>Stirnbrettbekleidung</t>
  </si>
  <si>
    <t>aus elZinc-Titanzink nach DIN EN 988,
einschl. aller Kantungen, herstellen
in Haftstreifen einhängen und 
fachgerecht montieren.
Oberfläche: elZinc ____________
Zuschnitt:               mm
Metalldicke:      0,8 mm</t>
  </si>
  <si>
    <t>00.001.0009</t>
  </si>
  <si>
    <t>Ecken, An- und Abschlüsse</t>
  </si>
  <si>
    <t>zu vorgenannter Position fachgerecht
herstellen, als Zulage.</t>
  </si>
  <si>
    <t>00.001.0010</t>
  </si>
  <si>
    <t>Rinnenwinkel</t>
  </si>
  <si>
    <t>elZinc-Titanzink Rinnenwinkel, nach DIN EN
612, mit durchlaufendem Wasserfalz, als Zulage
zu Dachrinne, liefern und fachgerecht montieren.
Oberfläche wie Dachrinne.
o  Innenecke 90° 
o  Außenecke 90° 
Nenngröße:             mm</t>
  </si>
  <si>
    <t>00.001.0011</t>
  </si>
  <si>
    <t>Rinnenboden / halbrund</t>
  </si>
  <si>
    <t>aus elZinc- Titanzink, für halbrunde Dachrinne,
links/rechts nach DIN EN 612, liefern 
und fachgerecht einbauen.
Oberfläche wie Dachrinne. 
Nenngröße:           mm</t>
  </si>
  <si>
    <t>00.001.0012</t>
  </si>
  <si>
    <t>Kastenrinnenboden</t>
  </si>
  <si>
    <t>aus elZinc- Titanzink, für Kastendachrinne,
links/rechts nach DIN EN 612, liefern und
fachgerecht einbauen. 
Oberfläche wie Dachrinne. 
Nenngröße:           mm</t>
  </si>
  <si>
    <t>00.001.0013</t>
  </si>
  <si>
    <t>Rinnenboden / Aufdachrinne</t>
  </si>
  <si>
    <t>Rinnenboden aus elZinc-Titanzink,
für Aufdachrinne, nach DIN EN 612,
liefern und fachgerecht einbauen. 
Oberfläche wie vorbeschriebene Rinne.
Nennweite:          mm</t>
  </si>
  <si>
    <t>00.001.0014</t>
  </si>
  <si>
    <t>Rinnenboden / Viertelkugel</t>
  </si>
  <si>
    <t>aus elZinc-Titanzink, für halbrunde
Dachrinne, links/rechts, mit Stift,
zum Löten, nach DIN EN 612,
liefern und fachgerecht einbauen. 
Oberfläche wie Dachrinne.
Nennweite:              mm</t>
  </si>
  <si>
    <t>00.001.0015</t>
  </si>
  <si>
    <t>Lötstutzen / rund</t>
  </si>
  <si>
    <t>aus elZinc-Titanzink, runde Form,
für halbrunde Dachrinne,
nach DIN EN 612, DN 50mm,
liefern und fachgerecht einlöten.
Oberfläche wie Dachrinne.
Nenngröße:              mm</t>
  </si>
  <si>
    <t>00.001.0016</t>
  </si>
  <si>
    <t>Lötstutzen / Kastenform</t>
  </si>
  <si>
    <t>aus elZinc-Titanzink, runde Form, für kasten-
förmige Dachrinne, nach DIN EN 612, DN 60mm,
Länge 81 mm, liefern und fachgerecht einbauen. 
Oberfläche wie Dachrinne.
Nenngröße:           mm</t>
  </si>
  <si>
    <t>00.001.0017</t>
  </si>
  <si>
    <t>Einhangstutzen / gerade</t>
  </si>
  <si>
    <t>aus elZinc-Titanzink, ovale Form
für halbrunde Dachrinne, 
nach DIN EN 612 und 12056-3, stumpf-
geschweißt mit Klemmfeder, DN 75mm,
liefern und fachgerecht einbauen.
Oberfläche wie Dachrinne.
Nenngröße:            mm</t>
  </si>
  <si>
    <t>00.001.0018</t>
  </si>
  <si>
    <t>Einhangstutzen / schräg</t>
  </si>
  <si>
    <t>aus elZinc-Titanzink, für halbrunde Dachrinne,
mit zylindrischem Auslauf, Neigungswinkel 50°
und Einhängeöse, nach DIN EN 612, DN 80mm,
liefern und fachgerecht einbauen
Oberfläche wie Dachrinne.
Nenngröße:            mm</t>
  </si>
  <si>
    <t>00.001.0019</t>
  </si>
  <si>
    <t>Einhangstutzen / kastenform</t>
  </si>
  <si>
    <t>aus elZinc-Titanzink, für kastenförmige 
Dachrinne, mit Einhängeöse, nach DIN EN 612
und 12056-3, liefern und fachgerecht einbauen. 
Oberfläche wie Dachrinne.
Nenngröße:              mm
Ablaufstutzen:          mm</t>
  </si>
  <si>
    <t>00.001.0020</t>
  </si>
  <si>
    <t>Gelenkstutzen</t>
  </si>
  <si>
    <t>aus elZinc-Titanzink, für halbrunde Dachrinne, 
mit Kugelgelenk, Baulänge 500mm,
nach DIN EN 612, liefern und fachgerecht
einbauen. 
Oberfläche wie Dachrinne.
Nenngröße:          mm</t>
  </si>
  <si>
    <t>00.001.0021</t>
  </si>
  <si>
    <t>Rinnenerweiterung / schalenform</t>
  </si>
  <si>
    <t>aus elZinc-Titanzink, Länge 500 mm,
liefern und fachgerecht einbauen. 
Oberfläche wie Dachrinne.
Nenngröße:          mm</t>
  </si>
  <si>
    <t>00.001.0022</t>
  </si>
  <si>
    <t>Wasserfangkasten</t>
  </si>
  <si>
    <t>aus elZinc-Titanzink, kurze Form,
220x220x300mm, nach DIN EN 612,
liefern und fachgerecht einbauen. 
Oberfläche wie Dachrinne.
Ablaufstutzen:          mm</t>
  </si>
  <si>
    <t>00.001.0023</t>
  </si>
  <si>
    <t>aus elZinc-Titanzink, lange Form,
220x220x485 mm, nach DIN EN 612,
liefern und fachgerecht einbauen. 
Oberfläche wie Dachrinne.
Ablaufstutzen:             mm</t>
  </si>
  <si>
    <t>00.001.0024</t>
  </si>
  <si>
    <t>Wasserfangkasten / wandanliegend</t>
  </si>
  <si>
    <t>aus elZinc-Titanzink, lange Form,
220x220x470 mm, nach DIN EN 612,
liefern und fachgerecht einbauen. 
Oberfläche wie Fallrohr.
Ablaufstutzen:           mm</t>
  </si>
  <si>
    <t>00.001.0025</t>
  </si>
  <si>
    <t>Ablaufrohrbogen / rund</t>
  </si>
  <si>
    <t>aus elZinc-Titanzink, konisch, mit
Einsteckfase, nach DIN EN 612,
liefern und fachgerecht einbauen. 
Oberfläche wie Fallrohr.
Winkel:       40°/60°/72°
Nenngröße:                   mm</t>
  </si>
  <si>
    <t>00.001.0026</t>
  </si>
  <si>
    <t>Segmentbogen / rund</t>
  </si>
  <si>
    <t>aus elZinc-Titanzink, gelötet/gefalzt 
mit Muffe, nach DIN EN 612, liefern 
und fachgerecht einbauen.
Oberfläche wie Fallrohr.
Gradzahl:           °
Nenngröße:        mm</t>
  </si>
  <si>
    <t>00.001.0027</t>
  </si>
  <si>
    <t>Vierkant-Ablaufrohrbogen</t>
  </si>
  <si>
    <t>aus elZinc-Titanzink, gefalzt, nach DIN EN 612, 
72°, liefern und fachgerecht einbauen. 
Oberfläche wie Fallrohr.
Nenngröße:      /      mm</t>
  </si>
  <si>
    <t>00.001.0028</t>
  </si>
  <si>
    <t>Sockelknie</t>
  </si>
  <si>
    <t>Etagenbogen aus elZinc-Titanzink, nach
DIN EN 612, liefern und fachgerecht einbauen. 
DN             mm</t>
  </si>
  <si>
    <t>00.001.0029</t>
  </si>
  <si>
    <t>Gliederbogen</t>
  </si>
  <si>
    <t>aus elZinc-Titanzink, segmentiert, 
mit Muffe, nach DIN EN 612,
liefern und fachgerecht einbauen. 
Ausladung ca.             mm
DN                               mm</t>
  </si>
  <si>
    <t>00.001.0030</t>
  </si>
  <si>
    <t>Regenrohrklappe</t>
  </si>
  <si>
    <t>aus elZinc-Titanzink, konisch,
mit Schnappverschluss und
Edelstahlsieb, nach DIN EN 612, 
liefern und fachgerecht einbauen. 
DN          mm</t>
  </si>
  <si>
    <t>00.001.0031</t>
  </si>
  <si>
    <t>Regenfallrohre / rund</t>
  </si>
  <si>
    <t>aus elZinc-Titanzink, rund nach DIN EN 612,
nahtlos stumpfgeschweißt, Material wie
Dachrinne, liefern und fachgerecht montieren.
Befestigung erfolgt mit genormten
Rohrschellen.
DN           mm</t>
  </si>
  <si>
    <t>00.001.0032</t>
  </si>
  <si>
    <t>Regenfallrohre / quadratisch</t>
  </si>
  <si>
    <t>aus elZinc-Titanzink, quadratische Form
nach DIN EN 612, gefalzt, Material wie
Dachrinne, liefern und fachgerecht montieren.
Befestigung erfolgt mit genormten
Rohrschellen.
DN           mm</t>
  </si>
  <si>
    <t>00.001.0033</t>
  </si>
  <si>
    <t>Rohrschellen / beschichtet</t>
  </si>
  <si>
    <t>Stückbeschichtung der Rohrschellen im
Farbton der Regenfallrohre, als Zulage.</t>
  </si>
  <si>
    <t>00.001.0034</t>
  </si>
  <si>
    <t>Schiebemuffe</t>
  </si>
  <si>
    <t>aus elZinc-Titanzink, mit Standrohrkappe,
nach DIN EN 612, zum Anschluss an
Standrohr liefern und fachgerecht einbauen. 
DN            mm</t>
  </si>
  <si>
    <t>00.001.0035</t>
  </si>
  <si>
    <t>Standrohrkappe</t>
  </si>
  <si>
    <t>aus elZinc-Titanzink, flach nach DIN EN 612,
liefern und fachgerecht einbauen. 
DN       /       mm</t>
  </si>
  <si>
    <t>00.001.0036</t>
  </si>
  <si>
    <t>Reduzierstück</t>
  </si>
  <si>
    <t>aus elZinc-Titanzink, nach DIN EN 612, 
Material wie Fallrohr, liefern und
fachgerecht einbauen. 
DN       /        mm</t>
  </si>
  <si>
    <t>00.001.0037</t>
  </si>
  <si>
    <t>Abzweig</t>
  </si>
  <si>
    <t>aus elZinc-Titanzink, nach DIN EN 612, 
Material wie Fallrohr,liefern 
und fachgerecht einbauen.
Fallrohr DN         mm  
Einlauf DN          mm</t>
  </si>
  <si>
    <t>00.001.0038</t>
  </si>
  <si>
    <t>Wulsten</t>
  </si>
  <si>
    <t>aus elZinc-Titanzink, für runde Regenfallrohre,
nach DIN EN 612, liefern und fachgerecht
einbauen. 
DN       mm</t>
  </si>
  <si>
    <t>00.001.0039</t>
  </si>
  <si>
    <t>Halbwulst</t>
  </si>
  <si>
    <t>aus elZinc-Titanzink, zum Löten,
nach DIN EN 612, für runde Fallrohre,
liefern und fachgerecht einbauen. 
DN      mm</t>
  </si>
  <si>
    <t>00.001.0040</t>
  </si>
  <si>
    <t>Regenstandrohre</t>
  </si>
  <si>
    <t>Regenstandrohre runde Ausführung,
- mit/ohne Reinigungsöffnung nach DIN
EN 612 mit Steckmuffenverbindung, einschl. 
Standrohrschellen und Anschluss an
vorhandene Grundleitung liefern und
fachgerecht herstellen. 
Material:
Stahl feuerverzinkt mit Innenbeschichtung
Länge:        mm
DN:             mm
Fabrikat: __________________</t>
  </si>
  <si>
    <t>00.001.0041</t>
  </si>
  <si>
    <t>Selbstregelndes Heizband</t>
  </si>
  <si>
    <t>Heizband für Dachrinnen bestehend aus:
- Zwei parallelen, verzinkten Kupferlitzen, dem
dazwischenliegenden molekularvernetzten,
selbstregelnden Heizelement, einer Isolierhülle
aus modifiziertem Polyolefin, einem Schutz-
geflecht aus verzinkter Kupferlitze gemäß 
VDE-Bestimmungen, nach Hersteller-
vorschriften verlegen.
Gesamtlänge .......... m 
jeweilige Verlegung des Heizbandes ca. 1,0 m
in die Regenfallrohre
Nennleistung: 18 W/m bei 0°C in Luft, 36 W/m in
Eiswasser
- Heizbandanschlüssen, Abschluss- und
Abzweiggarnituren, aufgeteilt in 2 Heizkreise.
Verkabelung vom Thermostat bzw. Regelgerät
zum Heizband muss bauseits vorhanden sein.
Fabrikat: Raychem od. gleichwertig</t>
  </si>
  <si>
    <t>00.001.0042</t>
  </si>
  <si>
    <t>Elektronische Steuerung</t>
  </si>
  <si>
    <t>Elektronischer Feuchtigkeits- und
Temperaturregler für das Heizband.
Elektronische Steuerung für 2 Steuerkreise
mitTemperatur und Feuchtefühler.
FI-Schalter und Automaten
Komplett montiert und verdrahtet
Schutzart IP-54 einschließlich Elektrover-
kabelung vom Regelgerät zum Heizband.
Die Steuerung muss in unmittelbarer Nähe
des Heizbandes angebracht werden und
die Zuleitung bauseits vorhanden sein.
Fabrikat: _______________</t>
  </si>
  <si>
    <t>00.001.0043</t>
  </si>
  <si>
    <t>Elektronische Sicherheits- und Funktionsprüfung</t>
  </si>
  <si>
    <t>Elektronische Sicherheits- und Funktions-
prüfung einschl. Prüfprotokollerstellung,
Abnahme und Inbetriebnahme der Anlage.
Einweisung des Wartungspersonals</t>
  </si>
  <si>
    <t>psch</t>
  </si>
  <si>
    <t>00.002</t>
  </si>
  <si>
    <t>Unterkonstruktion</t>
  </si>
  <si>
    <t>00.002.01</t>
  </si>
  <si>
    <t>Holzunterkonstruktion</t>
  </si>
  <si>
    <t>Bereich</t>
  </si>
  <si>
    <t>00.002.01.0001</t>
  </si>
  <si>
    <t>Konstruktionsholz-Dach</t>
  </si>
  <si>
    <t>Kanthölzer als gehobeltes Bauholz nach
Holzbauteile DIN 4074-1, Fichte/Tanne
Sortierklasse S10 DIN 4074-1
Holzfeuchte technisch getrocknet auf 
15% + 3%,
Breite:         cm
Höhe:          cm
in Einzellänge bis ca. 4,00 m
liefern und montieren.
Die Kanthölzer sind untereinander, und auf
dem jeweiligen Untergrund, fachgerecht 
mit zugelassenen Verbindungsmitteln
zu befestigen.
 </t>
  </si>
  <si>
    <t>m²</t>
  </si>
  <si>
    <t>00.002.01.0002</t>
  </si>
  <si>
    <t>Holzschalung</t>
  </si>
  <si>
    <t>Schalung aus Vollholz, Holzfeuchte &lt; 20%,
Nenndicke mind. 24 mm,
Ausführung als ungehobelte, besäumte
(nicht imprägnierte) Nadelholzbretter
nach DIN 4074-1, Regelbreiten 100 - 160 mm,
mit korrosionsgeschützten Nägeln/Schrauben
fachgerecht aufbringen. Inklusive Beschneide-
arbeiten an allen aufgehenden Bauteilen und
Dachkanten. 
Bretterstöße versetzt anordnen.</t>
  </si>
  <si>
    <t>00.002.01.0003</t>
  </si>
  <si>
    <t>Mehraufwand Kleinstfläche</t>
  </si>
  <si>
    <t>Mehraufwand für Kleinstflächen passend zu
vorstehender Dachschalung, zuschneiden und
anpassen aller Anschlüsse zur Hauptdach-
fläche, als Zulage.
Fläche ca.            m²</t>
  </si>
  <si>
    <t>00.002.01.0004</t>
  </si>
  <si>
    <t>Schalung Gaube</t>
  </si>
  <si>
    <t>Komplette Gauben-Dachschalung, passend zu
vorbeschriebener Dachschalung, zuschneiden
anpassen und einschließlich aller An- und
Abschlüsse zur Hauptdachfläche 
fachgerecht befestigen.
Gaubentyp: _________________
Gaubenfläche:                 m²</t>
  </si>
  <si>
    <t>00.002.01.0005</t>
  </si>
  <si>
    <t>Schalung aus Holzwerkstoff (OSB/3)</t>
  </si>
  <si>
    <t>Schalung aus OSB (Typ 3)- Holzwerk-
stoffplatten nach DIN EN 300
mit korrosionsgeschützten Befestigungs-
mitteln fachgerecht aufbringen.
Alle erforderlichen Beischneidearbeiten sind
einzurechnen.
Stöße sind versetzt anzuordnen.
Nenndicke mind. 22 mm</t>
  </si>
  <si>
    <t>00.002.01.0006</t>
  </si>
  <si>
    <t>Schalung aus Bau-Furniersperrholz</t>
  </si>
  <si>
    <t>Schalung aus Bau-Furniersperrholz mit
korrosionsgeschützten Befestigungs-
mitteln fachgerecht aufbringen. alle
erforderlichenBeischneidearbeiten sind
einzurechnen. Stöße versetzt anordnen.
Nenndicke mind. 22 mm
Plattentyp: 
o BFU 100 G (DIN 68705-3)
o BFU-BU 100 G (DIN 68705-5)</t>
  </si>
  <si>
    <t>00.002.01.0007</t>
  </si>
  <si>
    <t>Trennlage als Montagedeckung</t>
  </si>
  <si>
    <t>Die bauseits vorhandene vollflächige
Schalung ist mit einer geeigneten Trennlage
eindecken.Überlappungen und Stöße 
sind fachgerecht abzudichten.
Fabrikat: ___________________</t>
  </si>
  <si>
    <t>00.002.01.0008</t>
  </si>
  <si>
    <t>Trennlage für Dachflächen</t>
  </si>
  <si>
    <t>Liefern und montieren einer geeigneten
Trennlage (Schalungsbahn) zwischen
Metalleindeckung und vorhandener
Rauer Schalung. Die Trennlage ist mit
ausreichend Naht- und Stoßüberdeckung
auf der Dachschalung fachgerecht zu verlegen.
An- und Abschlüsse, sowie anarbeiten an 
aufgehende Bauteile und Durchdringungen
sind einzukalkulieren.
Feuchtigkeitsspeichernde Trennlagen
sind zu vermeiden.
Fabrikat: ______________________
 </t>
  </si>
  <si>
    <t>00.002.01.0009</t>
  </si>
  <si>
    <t>Strukturierte Trennlage</t>
  </si>
  <si>
    <t>Strukturierte Trennlage mit
Drainagefähigkeit auf die bauseitig vor-
handene Holzschalung fachgerecht verlegen.
An- und Abschlüsse, sowie anarbeiten an 
aufgehende Bauteile und Durchdringungen
sind einzukalkulieren.
Die Trennlage ist mit ausreichend Naht-
und Stoßüberdeckung auf der Dachschalung
zu befestigen.
Fabrikat: ________________________</t>
  </si>
  <si>
    <t>00.002.01.0010</t>
  </si>
  <si>
    <t>Verlegung Wirrgelege</t>
  </si>
  <si>
    <t>Das Strukturgeflecht  ist auf der bauseitig
vorhandenen Vordeckung auf Stoß
zu verlegen.
Hinweis:
Die Hafte sind auf Falzhöhe und Strukturgeflecht 
anzupassen.
Fabrikat: ___________________
 </t>
  </si>
  <si>
    <t>00.002.01.0011</t>
  </si>
  <si>
    <t>Dampfsperre</t>
  </si>
  <si>
    <t>Elastomerbitumen-Dampfsperre
nach DIN EN 13970 mit Aluminiumpoly-
esterkombination und Glasvlies 60 g/m²,
sd-Wert &gt; 1500 m,
d/I/b: ca. 3,0 mm / ca. 10 m / ca. 1,0 m
Liefern und vollflächig aufliegend
unterhalb der Wärmedämmung 
fachgerecht verlegen. 
Die Dampfsperre ist in allen Bereichen
der Dachkonstruktion nach Herstellervorgaben
dicht anzuarbeiten und zu verlegen.
Fabrikat: ________________________</t>
  </si>
  <si>
    <t>00.002.01.0012</t>
  </si>
  <si>
    <t>Mehraufwand für Durchdringungen</t>
  </si>
  <si>
    <t>Mehraufwand für das Anpassen und
fachgerechte Anarbeiten der Dampfsperre
an Durchdingungen und aufgehende
Bauteile, als Zulage.</t>
  </si>
  <si>
    <t>00.002.01.0013</t>
  </si>
  <si>
    <t>Wärmedämmung 035 / 040</t>
  </si>
  <si>
    <t> 
Metalldach-Dämmfilz 035 / 040 
Wärmedämmung eines zweischaligen Metall-
daches zwischen Ober- und Tragschale aus
nichtbrennbarer, komprimierbarer Steinwolle
nach DIN 4108 normgerecht Liefern und auf
der Dampfsperre  dicht gestoßen,
fachgerecht verlegen. 
Schneidarbeiten und Verschnitt sind in die 
Preise einzurechnen.
Euroklasse :A1 - nichtbrennbar 
nach DIN EN 13501-1
Schmelzpunkt:&gt; 1000 °C nach DIN 4102-1
Anwendung:DAD-dk nach DIN 4108-10 
WLG: __________ 
Einbaudicke:                  mm
Fabrikat:_____________________ 
 </t>
  </si>
  <si>
    <t>00.002.01.0015</t>
  </si>
  <si>
    <t>Wärmedämmung trittfest</t>
  </si>
  <si>
    <t>Anwendungsgebiet DAA nach DIN V 4108-10
, nichtbrennbar, Euroklasse A 1 nach DIN
EN 13 501. Maximale Linienlast max. 40 kPa.
Wärmeleitfähigkeit 035 / 040 W/mK
Wärmedämmung, liefern und im Verband
dichtgestoßen, vollflächig und Wärme-
brückenfrei unter der Dachhaut anliegend,
auf dem Untergrund / Dampfsperre verlegen,
inkl. Verschnitte.
Wärmedämmung während der Montage
vor Nässe schützen. 
WLG: ________
Materialdicke:               mm</t>
  </si>
  <si>
    <t>00.003</t>
  </si>
  <si>
    <t>Dacheindeckung</t>
  </si>
  <si>
    <t>00.003.02</t>
  </si>
  <si>
    <t>Stehfalzeindeckung</t>
  </si>
  <si>
    <t>00.003.02.0001</t>
  </si>
  <si>
    <t>Lochbleche</t>
  </si>
  <si>
    <t>aus elZinc-Titanzink nach DIN EN 988
zur Abdeckung der Lüftungsöffnung an
First bzw. Traufe, einschl. aller erforderlichen
Kantungen, Hafte und Einhangbleche,
fachgerecht herstellen und montieren.
Oberfläche: elZinc _________
Zuschnitt:               mm
Metalldicke:           mm</t>
  </si>
  <si>
    <t>00.003.02.0002</t>
  </si>
  <si>
    <t>Traufprofil / Stehfalzeindeckung</t>
  </si>
  <si>
    <t>Traufprofil aus elZinc-Titanzink, nach DIN EN
988, mit Vorkantung für Stehfalzeindeckung,
einschl der erforderlichen verz.Haftstreifen,
fachgerecht herstellen und montieren.
Oberfläche wie Stehfalzdeckung.
Zuschnitt:             mm
Metalldicke:    0,8 mm
 </t>
  </si>
  <si>
    <t>00.003.02.0003</t>
  </si>
  <si>
    <t>Doppelstehfalzdeckung</t>
  </si>
  <si>
    <t>Dachflächen, mit aus elZinc-Titanzink-
Bandmaterial vorprofilierten Scharen,
nach DIN EN 988 liefern und fachgerecht
eindecken.
Die Befestigung erfolgt mit zugelassenen
Fest- und Schiebehaften.
Oberfläche: 
o elZinc Walzblank
o elZinc vorbewittert Slate ( zinkgrau)
o elZinc Rainbow ............. (farbige Oberflächen) 
Metalldicke:               mm
Bandbreite:                mm
Scharenbreite:           mm
Dachneigung:            °
 </t>
  </si>
  <si>
    <t>00.003.02.0004</t>
  </si>
  <si>
    <t>Winkelstehfalzdeckung</t>
  </si>
  <si>
    <t>Dachfläche,(ab Dachneigung &gt;25°) mit aus 
elZinc-Titanzink / Bandmaterial vorprofilierten
Scharen nach DIN EN 988liefern, und
fachgerecht eindecken.
Die Befestigung erfolgt mit zugelassenen
Fest- und Schiebehaften.
Oberfläche:
o elZinc Walzblank
o elZinc vorbewittert Slate ( zinkgrau)
o elZinc Rainbow ....... (farbige Oberflächen) 
Metalldicke:               mm
Bandbreite:               mm
Scharenbreite:          mm
Dachneigung:           °
 </t>
  </si>
  <si>
    <t>00.003.02.0005</t>
  </si>
  <si>
    <t>Tafeldeckung / Stehfalz</t>
  </si>
  <si>
    <t>Dachflächen mit aus elZinc-Titanzink 
vorprofilierten Tafeln/Scharen,
nach DIN EN 988, liefern, und
fachgerecht eindecken.
Die Befestigung erfolgt mit zugelassenen
Fest- und Schiebehaften.
Zur Gewährleistung der Querdehnung
sind die Querfälze reihenweise
versetzt anzuordnen.
Oberfläche:
o elZinc Walzblank
o elZinc vorbewittert Slate ( zinkgrau)
o elZinc Rainbow ............. (farbige Oberflächen) 
Metalldicke:                mm
Bandbreite:                 mm
Scharenbreite:            mm
Dachneigung:             °
 </t>
  </si>
  <si>
    <t>00.003.02.0006</t>
  </si>
  <si>
    <t>Pass- und Sonderschare</t>
  </si>
  <si>
    <t>Pass- und Sonderschare, z.B. bei Abweichung
vom Hauptachsmaß, bei Falzrichtungswechsel
oder bei unterschiedlichen Scharenbreiten,
als Zulage zur Stehfalzeindeckung.</t>
  </si>
  <si>
    <t>00.003.02.0007</t>
  </si>
  <si>
    <t>Anwärmarbeiten</t>
  </si>
  <si>
    <t>für das Anwärmen mit Heißluft bei
Falzarbeiten mit Metalltemperaturen
unter 10°C.
Dies gilt besonders bei schlagartigen
Verformungen.</t>
  </si>
  <si>
    <t>h</t>
  </si>
  <si>
    <t>00.003.02.0008</t>
  </si>
  <si>
    <t>Schrägschnitte</t>
  </si>
  <si>
    <t>Mehraufwand für das Anpassen
der Schare an schrägverlaufende
Dach-Geometrien, als Zulage.</t>
  </si>
  <si>
    <t>00.003.02.0009</t>
  </si>
  <si>
    <t>Konische Schare</t>
  </si>
  <si>
    <t>Mehraufwand für die Fertigung
konisch zugeschnittener Schare,
als Zulage. 
Hinweis:
Querdehnung und Mindestfalzabstände
beachten.
Scharlänge:                              m
Falzabstand traufseitig:            mm
Falzabstand  firstseitig:            mm</t>
  </si>
  <si>
    <t>00.003.02.0010</t>
  </si>
  <si>
    <t>Gerundete Schare</t>
  </si>
  <si>
    <t>Mehraufwand für das Anpassen der Schare
an gerundete Dachflächen, als Zulage.
Radius konkav:         m
Radius Konvex:        m
Scharenlänge:          m
Scharenbreite:          mm</t>
  </si>
  <si>
    <t>00.003.02.0011</t>
  </si>
  <si>
    <t>Anpassen der Schare</t>
  </si>
  <si>
    <t>Mehraufwand für das bauseitige
anpassen der Schare, mit Streck- und
Stauchgerät, an die runde Dachform,
als Zulage.</t>
  </si>
  <si>
    <t>00.003.02.0012</t>
  </si>
  <si>
    <t>Dehnungsleisten</t>
  </si>
  <si>
    <t>Einbau von Dehnungsleisten zur Aufnahme
der thermisch bedingten Längenänderung
der Schare, im Bereich von Dachdurch-
brüchen oder bei Versprüngen in
Verbindung mit großen Scharlängen.
Dazu Holzleisten und Abdeckkappen
liefern, und fachgerecht montieren.
Abmessungen Holzleiste H x B: 40 x 40 mm</t>
  </si>
  <si>
    <t>00.003.02.0013</t>
  </si>
  <si>
    <t>Falzdichtungsband</t>
  </si>
  <si>
    <t>Liefern, aufbringen, und einfalzen von
Falzdichtungsband, 10/1, im
Dachneigungsbereichen 3°- 7°, bei
Tonnendächern, und im Traufbereich in 
Schneereichen Gebieten.
Fabrikat: ____________________</t>
  </si>
  <si>
    <t>00.003.02.0014</t>
  </si>
  <si>
    <t>Kleinstflächen</t>
  </si>
  <si>
    <t>Mehraufwand für das Eindecken von
Dachflächen bis 5 m², als
Zulage zur Dacheindeckung.</t>
  </si>
  <si>
    <t>00.003.02.0015</t>
  </si>
  <si>
    <t>Gaubenbekleidung</t>
  </si>
  <si>
    <t>mit elZinc-Titanzink, nach DIN EN 988,
in Stehfalztechnik komplett bekleiden.
Dazu Kehle ausbilden, Dachflächen und
Seitenwangen, sowie Frontansicht mit
umlaufender Fenstereinfassung, einschl.
aller  An-und Abschlüsse, Verfalzungen
und Abdichtungen, fachgerecht nach
den anerkannten Regeln der
Klempnertechnik herstellen.
Gaubenmaße: 
Breite:                         mm
Tiefe:                          mm
Höhe:                          mm
Durchmesser:             mm
Materialoberfläche: elZinc ____________
Metalldicke:                 mm
Scharbreite:                 mm
Dachneigung:              °</t>
  </si>
  <si>
    <t>00.003.02.0016</t>
  </si>
  <si>
    <t>Querfalz / einfach</t>
  </si>
  <si>
    <t>Dazu das obere Scharende der unteren
Schar um 40 mm zurückkanten, und
das ebenfalls, um 30 mm rückgekantete
Scharende, der überdeckenden Schar mit
ausreichend Bewegungsfreiheit einhängen.</t>
  </si>
  <si>
    <t>00.003.02.0017</t>
  </si>
  <si>
    <t>Querfalz mit Zusatzfalz</t>
  </si>
  <si>
    <t>Dazu das obere Scharende um 30 mm
zurückkanten. 150 - 250 mm tiefer einen
ausreichend breiten Zusatz-Haftstreifen auflöten,
und das ebenfalls, um 30 mm rückgekantete
Scharende der überdeckenden Schar mit
ausreichend Bewegungsfreiheit einhängen.
Gilt für Dachneigung von 10-25°</t>
  </si>
  <si>
    <t>00.003.02.0018</t>
  </si>
  <si>
    <t>Gefällestufe mit Quetschfalte</t>
  </si>
  <si>
    <t>Dazu die Scharenden mittels Quetschfalten
mind. 60 mm aufstellen, und das Ende
um 20 mm rückkanten.
Hinweis:
Zwischen Scharende und Holz-UK auf
ausreichend Abstand, (Längenausdehnung)
achten.
Gilt für Dachneigungen &lt; 10°</t>
  </si>
  <si>
    <t>00.003.02.0019</t>
  </si>
  <si>
    <t>Scharabschluss</t>
  </si>
  <si>
    <t>Scharabschluss als stehenden Falzab-
schluss fachgerecht ausbilden.
Die Rückkantung der Scharenden an der
Traufe, (bis ca. 15° DN) sind ca. 30°offen,
stehend auszubilden.
Ausführung:
o stehend gerade
o stehend schräg
o stehend rund
o schwäbische Traufe</t>
  </si>
  <si>
    <t>00.003.02.0020</t>
  </si>
  <si>
    <t>Quetschfalte</t>
  </si>
  <si>
    <t>für Anschlüsse an aufgehende
Bauteile durch beidseitig am Scharende
handwerklich geformte Falten,
einschl. Aufstellen, Verfalzen und
Rückkantung des Scharendes.</t>
  </si>
  <si>
    <t>00.003.02.0021</t>
  </si>
  <si>
    <t>Hinter-Gesims-Rinne</t>
  </si>
  <si>
    <t>Handwerklich gefertigt als Sonderform
aus elZinc-Titanzink nach EN 988 mit Sicher-
heitsrinne. Verlegung im bauseits
vorhandenen Rinnenbett auf KS-Wirrgelege.
Ausführung mit angekantetem
Wasserfalz zur indirekten Befestigung mit
Haften. Vorderseitig die Rinne mit der
Gesimsabdeckung verfalzen und die
einzelnen Längen durch löten verbinden.
Längenausdehnung beachten!
Die Sicherheitsbahn ist in diese
Position mit einzukalkulieren. 
Materialoberfläche: elZinc ____________
Zuschnitt:               mm
Metalldicke:           mm
Gefälle:               5 mm/m
Sicherheitsrinne (Schweißbahn / Folie)
im bauseits vorhandenen Rinnenbett
entsprechend Hersteller- angaben verlegen.
Fabrikat: __________________
 </t>
  </si>
  <si>
    <t>00.003.02.0022</t>
  </si>
  <si>
    <t>Sicherheitsrinne</t>
  </si>
  <si>
    <t>Sicherheitsrinne mit geeigneten
Kunststoffbahnen, einlagig auf vorhandene 
Unterkonstruktion fachgerecht aufbringen.
Stöße, Ecken, An- und Abschlüsse 
sind einzukalkulieren.
Fabrikat: _______________________</t>
  </si>
  <si>
    <t>00.003.02.0023</t>
  </si>
  <si>
    <t>Innenliegende Rinne</t>
  </si>
  <si>
    <t>handwerklich gefertigt als Sonderform
aus elZinc-Titanzink nach EN 988.
Verlegung im bauseits vorhandenen
Rinnenbett auf KS-Wirrgelege.
Ausführung mit beidseitig angekantetem
Wasserfalz zur indirekten Befestigung
mit Haften. Die einzelnen Längen 
durch Weichlöten verbinden.
Mateialoberfläche: elZinc _____________
Zuschnitt:                  mm
Metalldicke:               mm
Gefälle:                   5 mm/m
 </t>
  </si>
  <si>
    <t>00.003.02.0024</t>
  </si>
  <si>
    <t>Rinnenboden</t>
  </si>
  <si>
    <t>aus elZinc-Titanzink nach DIN EN 988 
zu vorbeschriebener Rinne, handwerklich
fertigen und fachgerecht einlöten.</t>
  </si>
  <si>
    <t>00.003.02.0025</t>
  </si>
  <si>
    <t>Rinnenablaufstutzen</t>
  </si>
  <si>
    <t>aus elZinc-Titanzink, nach DIN EN 988,
handwerklich in konischer Form
fertigen, einpassen und einlöten.
 </t>
  </si>
  <si>
    <t>00.003.02.0026</t>
  </si>
  <si>
    <t>Band-Dehnungsausgleicher</t>
  </si>
  <si>
    <t>Band-Dehnungsausgleicher nach
DIN EN 988, passend zu vorbeschriebener
Rinne, liefern und fachgerecht einlöten.
Sichtbereiche sind mit Abdeckkappen
auszuführen.
Länge:         mm</t>
  </si>
  <si>
    <t>00.003.02.0027</t>
  </si>
  <si>
    <t>Notüberlauf</t>
  </si>
  <si>
    <t>handwerklich herstellen, einpassen
und fachgerecht einlöten.
Anzahl und Anordnung sind bauseits 
abzustimmen. 
Dimensionierung nach EN 12056-3.
Länge:                   mm
Abmessung:          mm</t>
  </si>
  <si>
    <t>00.003.02.0028</t>
  </si>
  <si>
    <t>zu vorbeschriebener Rinne 
fachgerecht herstellen, als Zulage</t>
  </si>
  <si>
    <t>00.003.02.0029</t>
  </si>
  <si>
    <t>Kehle /  vertieft</t>
  </si>
  <si>
    <t>aus elZinc-Titanzink, nach DIN EN 988,
handwerklich herstellen, liefern und auf 
der bauseits vorhandenen UK fachgerecht
verlegen.
Einzellängen durch löten verbinden. 
Kehlneigung &gt; 3°
Oberfläche wie Flächeneindeckung.
Zuschnitt:             mm
Metalldicke:          mm
Beidseitig ist ein Einhangstreifen in
die Rückkantung einzuhängen und
auf der Schalung fachgerecht zu
befestigen.
Zuschnitt:        200 mm
Materialdicke:  0,7 mm
 </t>
  </si>
  <si>
    <t>00.003.02.0030</t>
  </si>
  <si>
    <t>Kehle mit Zusatzfalz</t>
  </si>
  <si>
    <t>aus elZinc-Titanzink, nach DIN EN 988,
handwerklich herstellen, liefern und auf 
der bauseits vorhandenen UK fachgerecht
verlegen.
Oberfläche wie Flächeneindeckung.
Kehlneigung &gt;= 10°
Zuschnitt:        600 mm
Metalldicke:     0,8 mm
Beidseitig ist ein Einhangstreifen, zum
einhängen der Schare aufzulöten.
Zuschnitt:          60 mm
Metalldicke:      0,8 mm</t>
  </si>
  <si>
    <t>00.003.02.0031</t>
  </si>
  <si>
    <t>Kehle mit Einfachfalz</t>
  </si>
  <si>
    <t>aus elZinc-Titanzink, nach DIN EN 988,
handwerklich herstellen, liefern und auf 
der bauseits vorhandenen UK
fachgerecht verlegen.
Kehlneigung &gt; 25°
Oberfläche wie Flächeneindeckung.
Zuschnitt:        500 mm
Metalldicke:     0,8 mm</t>
  </si>
  <si>
    <t>00.003.02.0032</t>
  </si>
  <si>
    <t>zu vorbeschriebener Kehle
fachgerecht herstellen, als Zulage</t>
  </si>
  <si>
    <t>00.003.02.0033</t>
  </si>
  <si>
    <t>Dachknickpunkt</t>
  </si>
  <si>
    <t>mit durchlaufendem Falz:
Die Scharenenden der unteren Dachfläche
erhalten nach entsprechenden
Ausschnitten oben eine Rückkantung von
ca. 20 mm. Die Scharenenden der oberen
Dachfläche ebenfalls mit einer
Rückkantung versehen. Fälze anarbeiten
und fachgerecht verbinden.
Länge der oberen Scharen max 3 m.</t>
  </si>
  <si>
    <t>00.003.02.0034</t>
  </si>
  <si>
    <t>Grat mit Abdeckkappe</t>
  </si>
  <si>
    <t>Dazu sind beidseitig die Falze umzulegen,
die Scharenden aufzustellen, und mit
einer Rückkantung zu versehen.
Aufstellhöhe mind. 40 mm 
Abdeckkappe aus elZinc-Titanzink nach
DIN EN 988 handwerklich fertigen und
fachgerecht montieren.
Oberfläche wie Flächeneindeckung
Abdeckkappe:
Zuschnitt:     100 mm
Metalldicke:  0,8 mm</t>
  </si>
  <si>
    <t>00.003.02.0035</t>
  </si>
  <si>
    <t>Grat mit Holzleiste</t>
  </si>
  <si>
    <t>dazu sind beidseitig die Falze
umzulegen, die Scharenden aufzustellen,
und mit einer Rückkantung zu versehen.
Aufstellhöhe 40 mm 
Zwischen den beidseitigen Aufkantungen
eine Holzleiste 40/40 mm auf der UK
verschrauben.
Abdeckkappe aus elZinc-Titanzink nach
DIN EN 988 handwerklich fertigen und
fachgerecht montieren.
Oberfläche wie Flächeneindeckung.
Abdeckkappe: 
Zuschnitt:     150 mm
Metalldicke:  0,8 mm
 </t>
  </si>
  <si>
    <t>00.003.02.0036</t>
  </si>
  <si>
    <t>Stehend einlaufende Falze</t>
  </si>
  <si>
    <t>Mehraufwand für stehend schräg
in den Gratverlauf eingebundene
Stehfalze, als Zulage.</t>
  </si>
  <si>
    <t>00.003.02.0037</t>
  </si>
  <si>
    <t>zu vorbeschriebener Gratausbildung
fachgerecht herstellen, als Zulage.</t>
  </si>
  <si>
    <t>00.003.02.0038</t>
  </si>
  <si>
    <t>Wandanschluss / seitlich</t>
  </si>
  <si>
    <t>aus elZinc-Titanzink, nach DIN EN 988,
fachgerecht bauseits herstellen,
und montieren.
Dazu die Anschlussschare,
dachneigungsabhängig 100/150 mm
aufstellen und mit einer Rückkantung 
versehen. Die Befestigung erfolgt 
mittels geeigneter Hafte.
Oberfläche wie Flächeneindeckung.</t>
  </si>
  <si>
    <t>00.003.02.0039</t>
  </si>
  <si>
    <t>Kappleiste</t>
  </si>
  <si>
    <t>aus elZinc-Titanzink, nach DIN EN 988,
liefern und die aufgestellten Profile
sicher überdecken.
Einzellängen sind 50 mm zu überlappen,
mit korrosionsgeschützten Schrauben
fachgerecht zu befestigen und dauerelastisch
abzudichten.
Oberfläche wie Flächeneindeckung.
Kappleiste:
Zuschnitt:    100 mm
Metalldicke:  0,8 mm
 </t>
  </si>
  <si>
    <t>00.003.02.0040</t>
  </si>
  <si>
    <t>Putzleiste</t>
  </si>
  <si>
    <t>aus elZinc-Titanzink, nach DIN EN 988,
liefern und fachgerecht auf dem
Untergrund montieren.
Im Kontaktbereich zum Putz gegen
Korrosion schützen.
Putzleiste:
Zuschnitt:    120 mm
Metalldicke:  0,7 mm</t>
  </si>
  <si>
    <t>00.003.02.0041</t>
  </si>
  <si>
    <t>Ecken, An-und Abschlüsse</t>
  </si>
  <si>
    <t>zu vorbeschriebener Kappleiste
fachgerecht herstellen, als Zulage.</t>
  </si>
  <si>
    <t>00.003.02.0042</t>
  </si>
  <si>
    <t>Pultdachfirst / Falze umgelegt</t>
  </si>
  <si>
    <t>Die Falze sind an den Scharenden
umzulegen, aufzustellen und mit
einer Rückkantung zu versehen.
Befestigung mittels Haftstreifen.
Die Abdeckblende aus elZinc-Titanzink,
nach DIN EN 988 fachgerecht herstellen,
liefern, in durchlaufend montierte
verz. Vorstoßbleche einhängen,
und Dachseitig verfalzen.
Oberfläche wie Flächeneindeckung.
Korrosionsgeschütze Vorstoßbleche
Materialdicke:  1,0 mm
Zuschnitt:               mm
Blende:
Materialdicke:  0,8 mm
Zuschnitt:              mm</t>
  </si>
  <si>
    <t>00.003.02.0043</t>
  </si>
  <si>
    <t>Pultdachfirst / Falze stehend</t>
  </si>
  <si>
    <t>Die Falze sind an den Scharenden,
stehend einlaufend in die Aufkantung,
durch anformen einer Falte fachgerecht
herzustellen. Die aufgestellten Scharenden 
mit einer Rückkantung versehen.
Befestigung mittels Haftstreifen.
Die Abdeckblende aus elZinc, nach
DIN EN 988 fachgerecht herstellen,
liefern, in durchlaufend montierte
verz. Vorstoßbleche einhängen,
und Dachseitig verfalzen.
Oberfläche wie Flächeneindeckung.
Korrosionsgeschütze Vorstoßbleche
Materialdicke:    1,0 mm
Zuschnitt:                mm
Blende:
Materialdicke:    0,8 mm
Zuschnitt:                mm
Pultdachfirst mit stehend einlaufenden
Falzen wie folgt herstellen:
Mittels Falte die ankommenden
Falze 40 mm aufstellen, mit einer Rück-
kantung von 20 mm versehen und einen
Haftstreifen einhängen.
 Die Abdeckblende des Firstes in die
Rückkantung der Schar und in den Vor-
stoßwinkel aus verzinktem Stahlblech
einhängen. Die einzelnen Längen der
Abdeckblende anreifen und 50 mm über-
lappen.
 </t>
  </si>
  <si>
    <t>00.003.02.0044</t>
  </si>
  <si>
    <t>First mit Abdeckkappe</t>
  </si>
  <si>
    <t>dazu sind beidseitig die Falze
umzulegen, die Scharenden aufzustellen
und mit einer Rückkantung zu versehen.
Aufstellhöhe mind. 40 mm 
Abdeckkappe aus elZinc-Titanzink, nach
DIN EN 988   handwerklich fertigen
und fachgerecht montieren.
Oberfläche wie Flächeneindeckung
Abdeckkappe: 
Zuschnitt:    120 mm
Metalldicke:  0,8 mm</t>
  </si>
  <si>
    <t>00.003.02.0045</t>
  </si>
  <si>
    <t>First mit Holzleiste</t>
  </si>
  <si>
    <t>dazu sind beidseitig die Falze umzulegen,
die Scharenden aufzustellen, und mit
einer Rückkantung zu versehen.
Aufstellhöhe 40 mm 
Zwischen den beidseitigen Aufkantungen
eine Holzleiste 40/40 mm auf der UK
verschrauben.
Abdeckkappe aus elZinc-Titanzink nach
DIN EN 988 handwerklich fertigen und
fachgerecht montieren.
Oberfläche wie Flächeneindeckung
Abdeckkappe.
Zuschnitt:     150 mm
Metalldicke:  0,8 mm
 </t>
  </si>
  <si>
    <t>00.003.02.0046</t>
  </si>
  <si>
    <t>Mehraufwand für stehend gerade
und versetzt in den Firstverlauf 
eingebundene Stehfalze, als Zulage.</t>
  </si>
  <si>
    <t>00.003.02.0047</t>
  </si>
  <si>
    <t>Oberer Anschluss mit Quetschfalte</t>
  </si>
  <si>
    <t>Oberen Anschluss der Schare
an begrenzende Bauteile (Gauben,First etc.)
herstellen:
Dazu Stehfalze mittels einer Quetschfalte,
aufstellen und die Scharenden mit
einer Rückkantung von 20 mm versehen.</t>
  </si>
  <si>
    <t>00.003.02.0048</t>
  </si>
  <si>
    <t>Firstausbildung mit Entlüftung</t>
  </si>
  <si>
    <t>aus elZinc-Titanzink, nach DIN EN 988,
fachgerecht herstellen.
Dazu beidseitig die Lochstreifen
und die verz. Vorstoßbleche an 
der Holzkonstruktion den Fachregeln
entsprechend befestigen.
Die Rückkantung der Firstabdeckung
beidseitig einhängen und andrücken.
Einzellängen sind fachgerecht zu verbinden.
Oberfläche wie Flächeneindeckung.
Firstabdeckung:
Zuschnitt:           mm
Metalldicke:  0,8 mm
Haftstreifen aus verz. Stahlblech
(beidseitig)
Zuschnitt:      150 mm
Metalldicke:    1,0 mm
Lochstreifen (beidseitig)
Zuschnitt:            mm
Metalldicke:   1,0 mm</t>
  </si>
  <si>
    <t>00.003.02.0049</t>
  </si>
  <si>
    <t>Endkappe First</t>
  </si>
  <si>
    <t>aus elZinc-Titanzink, nach DIN EN 988,
passend zu vorbeschriebener 
Firstabdeckung handwerklich fertigen
und fachgerecht montieren.</t>
  </si>
  <si>
    <t>00.003.02.0050</t>
  </si>
  <si>
    <t>Ortgangausbildung</t>
  </si>
  <si>
    <t>Die Schare seitlich fachgerecht aufstellen
und mit einer Rückkantung versehen.
Die Abdeckblende aus elZinc-Titanzink, nach
DIN EN 988 fachgerecht herstellen, liefern,
in durchlaufend montierte verz. Vorstoßbleche
einhängen, und dachseitig verfalzen.
Oberfläche wie Flächeneindeckung.
Korrosionsgeschütze Vorstoßbleche
Materialdicke:  1,0 mm
Zuschnitt:               mm
Blende:
Materialdicke:  0,8 mm
Zuschnitt:               mm</t>
  </si>
  <si>
    <t>00.003.02.0051</t>
  </si>
  <si>
    <t>Ortgang mit Holzleiste</t>
  </si>
  <si>
    <t>Die Schare seitlich fachgerecht aufstellen
und mit einer Rückkantung versehen.
Aufstellhöhe 40 mm 
Mit der Ortgang-Außenkante bündig eine 
Holzleiste 40/40 mm auf der UK verschrauben.
Abdeckblende aus elZinc-Titanzink, nach
DIN EN 988 fachgerecht herstellen,
liefern, in durchlaufend montierte
verz. Vorstoßbleche einhängen,
und dachseitig verfalzen.
Oberfläche wie Flächeneindeckung.
Korrosionsgeschütze Vorstoßbleche
Materialdicke:   1,0 mm
Zuschnitt:                mm
Blende:
Materialdicke:   0,8 mm
Zuschnitt:               mm</t>
  </si>
  <si>
    <t>00.003.02.0052</t>
  </si>
  <si>
    <t>Ortgangausbildung mit Scharen</t>
  </si>
  <si>
    <t>Ortgangausbildung mit vertikal
verlegten Scharen in Winkelstehfalztechnik. 
Die Dachschare seitlich aufstellen,
mit einer Rückkantung versehen
und mit einem Haftstreifen befestigen.
Fußprofil aus elZinc-Tianzink, nach DIN
EN 988 herstellen und fachgerecht montieren.
Die vorprofilierten Schare in die
Vorkantung des Fußprofiles einhängen
und dachseitig mit der Rückkantung
verfalzen. 
Oberfläche wie Flächenbekleidung.
Fußprofil:
Zuschnitt:            200 mm
Materialdicke:      0,8 mm
Bekleidung:
Scharenlänge:          mm
Scharenbreite:          mm
Materialdicke:     0,7 mm
Die Falzabschlüsse sind einzukalkulieren.</t>
  </si>
  <si>
    <t>00.003.02.0053</t>
  </si>
  <si>
    <t>zu vorbeschriebener Ortgangausbildung
fachgerecht herstellen, als Zulage.</t>
  </si>
  <si>
    <t>00.003.02.0054</t>
  </si>
  <si>
    <t>Schrägschnitte Ortgang</t>
  </si>
  <si>
    <t>Mehraufwand für das Anpassen der
Schare an die Dachneigung, als Zulage.</t>
  </si>
  <si>
    <t>00.003.02.0055</t>
  </si>
  <si>
    <t>Traufkastenbekleidung</t>
  </si>
  <si>
    <t>Traufkasten mit elZinc-Titanzink, nach
DIN EN 988, fachgerecht bekleiden.
Dazu Wandseitig durchgehend ein 
Einsteckprofil befestigen, Unterdeckprofil
mit Tropfkante herstellen,
in das Einsteckprofil einschieben und 
indirekt mit Haftstreifen befestigen.
Oberfläche wie Flächeneindeckung.
Einsteckprofil:
Zuschnitt:          150 mm
Metalldicke:        0,7 mm
Unterdeckprofil:
Zuschnitt:                  mm
Metalldicke:         0,8 mm
Hinweis:
Lochstreifen und Fußstreifen sind
in separaten Pos. ausgeschrieben.
 </t>
  </si>
  <si>
    <t>00.003.02.0056</t>
  </si>
  <si>
    <t>Einfassung durchdringender Bauteile</t>
  </si>
  <si>
    <t>Das durchdringende Bauteil (Schornstein,
Dachflächenfenster, Lichtkuppeln etc.) mit 
elZinc-Titanzink, nach DIN EN 988 fachgerecht
einfassen. Dazu  Brust-,Seiten- und Kehlbleche 
herstellen, und mind. 150 mm hoch aus
der Wasserlaufebene heraus, in
Falztechnik montieren.
Umlaufend sind alle Teile in die Dachschare
fachgerecht einzufalzen.
Bei Durchdringungen mit einer Breite &gt; 1,0 m
ist ein Sattel im Nackenbereich herzustellen
und zu montieren.
Abmessungen:
Seitenlänge:              cm
Breite:                       cm
Durchmesser:           cm</t>
  </si>
  <si>
    <t>00.003.02.0057</t>
  </si>
  <si>
    <t>Be- und Entlüftungsgauben</t>
  </si>
  <si>
    <t>aus elZinc-Titanzink, nach DIN EN 988,
liefern und fachgerecht  einbauen.
Ausschnitt in UK und Dacheindeckung
herstellen, Stutzen und Dachentlüfter
einpassen und durch Weichlöten verbinden. 
Material wie Dacheindeckung.
Form: ___________________</t>
  </si>
  <si>
    <t>00.003.02.0058</t>
  </si>
  <si>
    <t>Dunstrohre</t>
  </si>
  <si>
    <t>aus elZinc-Titanzink, nach DIN EN 988,
liefern und fachgerecht  einbauen.
Ausschnitt in UK und Dacheindeckung
herstellen, Dunstrohr einpassen,
mit Abluftrohr flexibel verbinden, und 
durch Weichlöten mit der Dacheindeckung
montieren. 
Material wie Dacheindeckung.
Durchmesser:         mm</t>
  </si>
  <si>
    <t>00.003.02.0059</t>
  </si>
  <si>
    <t>Schneefang</t>
  </si>
  <si>
    <t>als Rohr-Schneefangsystem mit Klemm-
laschen auf den Doppelstehfalzen mittels 
Edelstahlschrauben, nach Hersteller-
vorschrift fachgerecht aufklemmen.
Auf die Klemmlaschen das Aluminium-Rohr 
montieren.
Fabrikat: _______________________</t>
  </si>
  <si>
    <t>00.003.02.0060</t>
  </si>
  <si>
    <t>Einzel-Anschlagpunkt</t>
  </si>
  <si>
    <t>Diese Sicherungssysteme dienen zum
Anseilen von Personen mit PSA (persönliche Schutzausrüstung) in absturzgefährdeten
Arbeitsbereichen, mittels System-Klemm-
befestigung auf Stehfalzdachsystemen.
Prüfung und Belastung:
Einzelanschlagpunkt EN 795 Klasse A
2/max. 2 Personen.
Wichtig: Mit Nachweis einer Baumuster-
prüfung am Untergrund des Stehfalzdaches,
zusätzlich zur Norm EN 795 inklusive
Dokumentation der baumustergeprüften
Befestigung am Untergrund (Blechuntergrund)
mittels Befestigungsprotokoll durch einen
geeigneten Montagebetrieb.
Die Systemmontage hat nach der Aufbau- 
und Verwendungsanleitung des Herstellers
zu erfolgen. Die Ausführung hat entsprechend
dem jeweils aktuellen Stand der Technik und
der einschlägigen Gesetzes- und 
Vorschriftenlage zu erfolgen.  
Liefern und fachgerecht montieren
 Fabrikat: _____________________</t>
  </si>
  <si>
    <t>00.003.02.0061</t>
  </si>
  <si>
    <t>Horizontalseilsicherung</t>
  </si>
  <si>
    <t>Diese Sicherungssysteme dienen zum
Anseilen von Personen mit PSA (persönliche Schutzausrüstung) in absturzgefährdeten
Arbeitsbereichen, mittels perforationsfreier System-Klemmbefestigung auf Doppelsteh-
falzdächern.
Horizontales Seilsicherungssystem als
Durchlaufsystem (übergleitet Seilzwischen-
halter und Kurven) mit konstanter
Seilvorspannung, bestehend aus:
Endschloss Fangstoßdämpfung mit Feder-
spannkraftanzeige (ca. 0,75 kN) und
Indikatorklemme (zur periodischen
Funktionsprüfung), bewegliche Seilzwischen-
halterung ca. 220o (dadurch beidseitig begehbar)
und Edelstahldrahtseil 8 mm.
Seilbefestigung im Endschloss ohne Spezial-
werkzeug nach EN 795 kontrollierbar und 
zerstörungsfrei lösbar.
Die Ausführung hat entsprechend dem jeweils
aktuellen Stand der Technik und der
einschlägigen Gesetzes- und Vorschriftenlage
zu erfolgen. Alle Anschlagelemente sind aus
rostfreiem Edelstahl oder Aluminium und das
Sicherungsseil aus rostfreiem Edelstahl.
Besichtigung der Unterkonstruktion erfolgt
durch den Auftraggeber, entsprechend den
örtlichen Verhältnissen, sowie Einweisung 
und Endabnahme inkl. Prüfbericht und
Typenschild beim Dachausstieg durch
den Auftragnehmer.
Fabrikat: ___________________________
liefern und fachgerecht nach den Richtlinien
des Herstellers montieren.
 </t>
  </si>
  <si>
    <t>00.004</t>
  </si>
  <si>
    <t>Fassadenbekleidung</t>
  </si>
  <si>
    <t>00.004.01</t>
  </si>
  <si>
    <t>Vorleistungen</t>
  </si>
  <si>
    <t>00.004.01.0001</t>
  </si>
  <si>
    <t>Planung</t>
  </si>
  <si>
    <t>Erstellung von Ausführungsplänen einschl.
der Abstimmung von Schnittstellen mit
Drittgewerken. Die Pläne sind der Projekt-
leitung zur Prüfung und Freigabe vorzulegen.
- Detailzeichnungen
- Erstellung von Montageplänen</t>
  </si>
  <si>
    <t>00.004.01.0002</t>
  </si>
  <si>
    <t>Statik</t>
  </si>
  <si>
    <t>Erstellen eines prüffähigen statischen
Nachweises in dreifacher Ausführung.</t>
  </si>
  <si>
    <t>00.004.01.0003</t>
  </si>
  <si>
    <t>Baustelleneinrichtung</t>
  </si>
  <si>
    <t>Kosten für die Einrichtung und den Unterhalt der
Baustelle:, 
- Büro- und Materialkosten
- geeignete Schutzmaßnahmen für Personal
  , sowie für angeliefertes Material
- Hebemittel, Werkzeuge und Maschinen
- Lagermöglichkeiten
- Aufstellung von Containern
Alle Maßnahmen sind vorab mit der Bauleitung
abzusprechen. Anfallender Bauschutt ist 
vorschriftsmäßig zu entsorgen.
Nach Beendigung der Arbeiten ist die Baustellen-
einrichtung Ortnungsgemäß zu Beräumen.</t>
  </si>
  <si>
    <t>00.004.02</t>
  </si>
  <si>
    <t>00.004.02.0001</t>
  </si>
  <si>
    <t>Konstruktionsholz</t>
  </si>
  <si>
    <t>Kanthölzer als gehobeltes Bauholz nach 
Holzbauteile DIN 4074-1, Fichte/Tanne
Sortierklasse S10 DIN 4074-1
Holzfeuchte technisch getrocknet auf 
15% + 3%,
Breite:         cm
Höhe:          cm
in Einzellänge bis ca. 4,00 m liefern und
montieren.
Die Kanthölzer sind untereinander, und auf
dem jeweiligen Untergrund, fachgerecht 
mit zugelassenen Verbindungsmitteln zu 
befestigen.
 </t>
  </si>
  <si>
    <t>00.004.02.0002</t>
  </si>
  <si>
    <t>Wärmedämmung</t>
  </si>
  <si>
    <t>Lieferung und Einbau von Wärmedämmung
aus Mineralfaser, hydrophobiert auf
außenliegenden Wandflächen.
Materialeigenschaften:
Dämmung nach DIN EN 13162, Baustoffklasse
A 1, nicht brennbar nach DIN 4102, mit
Glasvlieskaschierung.  Wärmeleitfähigkeits-
gruppe 035. Befestigung mit Dämmstoffhaltern
gemäß Herstellervorschrift/Stöße
zusätzlich verkleben.
Die Wärmedämmung ist dicht gestoßen,
zwischen den Konstruktionshölzern einzubauen
und sauber an die Unterkonstruktion anzupassen.
Befestigung erfolgt nach Herstellervorschrift.
 WLG: ________
 Dicke:           mm 
 Dicke:           mm  
 Fabrikat: _____________________
 </t>
  </si>
  <si>
    <t>00.004.02.0003</t>
  </si>
  <si>
    <t>Zulage Wärmedämmung</t>
  </si>
  <si>
    <t>für das  anpassen der Fassadendämmung
an Rand-, Fenster-, Tür-,Tor- und 
Übergangsbereiche, als Zulage.
 </t>
  </si>
  <si>
    <t>00.004.02.0004</t>
  </si>
  <si>
    <t>Schalung aus Vollholz, Holzfeuchte &lt; 20%,
Nenndicke mind. 24 mm,
Ausführung als ungehobelte, besäumte
(nicht imprägnierte) Nadelholzbretter
nach DIN 4074-1,Regelbreiten 100 - 160 mm,
mit korrosionsgeschützten Nägeln/Schrauben
fachgerecht aufbringen. Inklusive Beschneide-
arbeiten an allen aufgehenden Bauteilen und
Dachkanten. 
Bretterstöße versetzt anordnen.</t>
  </si>
  <si>
    <t>00.004.02.0005</t>
  </si>
  <si>
    <t>00.004.02.0006</t>
  </si>
  <si>
    <t>2-teilige Unterkonstruktion inkl. Holzschalung</t>
  </si>
  <si>
    <t>2-teiliges Unterkonstruktionssystem 
bestehend aus:
- Wandkonsole einschließlich Thermostopp
- Tragprofil für Holzlattung
- Holzlattung
- Holzschalung 
Die Unterkonstruktion ist nach Herstellerangaben
und gemäß statischer Berechnung zu montieren.
Die Verankerung der Wandkonsolen, sowie die
Verbindung der Tragprofile erfolgt mittels zuge-
lassener Schrauben u. Dübel gem.Statik 
und Planung. Die Unterkonstruktion ist flucht-
und lotrecht auszurichten. Unebenheiten im
Verankerungsgrund sind auszugleichen.
Kleinere Stützabstände in den Randbereichen
sind zu berücksichtigen.
Untergrund: ______________
Ausladung:  ______________</t>
  </si>
  <si>
    <t>00.004.02.0007</t>
  </si>
  <si>
    <t>Die bauseits vorhandene vollflächige
hinterlüftete Unterkonstruktion mit einer
geeigneten Trennlage eindecken.
Die Überlappungen/Stöße sind abzudichten.
Fabrikat: _______________</t>
  </si>
  <si>
    <t>00.004.02.0008</t>
  </si>
  <si>
    <t>Mehrteilige Fassaden- Unterkonstruktion</t>
  </si>
  <si>
    <t>Unterkonstruktion bestehend aus Metall-
Wandhaltern mit Thermstopp und Tragprofilen.
Mit zugelassenen Dübeln u. Schrauben
gemäß Statik, in tragender Schale  fach-
gerecht verankern. Die Unterkonstruktion
ist flucht- und lotrecht auszurichten,
Unebenheiten im Verankerungsgrund sind 
auszugleichen. Überdeckung, Verschnitt
sowie alle erforderlichen Verbindungsmittel
sind einzurechnen.
Material UK:  ____________________
Fabrikat:       _____________________
Wandabstand:         mm</t>
  </si>
  <si>
    <t>00.004.02.0009</t>
  </si>
  <si>
    <t>Fassadendämmung</t>
  </si>
  <si>
    <t>Lieferung und Einbau von Wärmedämmung
aus Mineralfaser, hydrophobiert auf
außenliegenden Wandflächen.
Materialeigenschaften:
Dämmung nach DIN EN 13162, Baustof-
fklasse A 1, nicht brennbar nach DIN 4102,
mit Glasvlieskaschierung.
Wärmeleitfähigkeitsgruppe 035. 
Befestigung mit Dämmstoffhaltern gemäß 
Herstellervorschrift/Stöße zusätzlich verkleben.
Die Fassadendämmplatten sind dicht gestoßen,
zwischen der Wand und den Tragprofilen,
einzubauen und sauber an die Unterkonstruktion
anzupassen.
Befestigung erfolgt nach Herstellervorschrift.
 WLG: ________
 Dicke:           mm 
 Dicke:           mm  
 Fabrikat: _____________________
 </t>
  </si>
  <si>
    <t>00.004.02.0010</t>
  </si>
  <si>
    <t>Zulage Fassadendämmung</t>
  </si>
  <si>
    <t>00.004.02.0011</t>
  </si>
  <si>
    <t>Brandsperre vertikal</t>
  </si>
  <si>
    <t>Vertikale Brandsperren gemäß DIN 18516-1
und Musterliste der Technischen
Baubestimmungen Teil 1, Anlage 2.6/4 (DIBt)
sowie Herstellervorschriften, und nach 
Absprache und Freigabe durch die Bauleitung
fachgerecht einbauen.</t>
  </si>
  <si>
    <t>00.004.02.0012</t>
  </si>
  <si>
    <t>2-teilige Unterkonstruktion</t>
  </si>
  <si>
    <t>2-teiliges Unterkonstruktionssystem 
bestehend aus:
- Wandkonsole einschließlich Thermostopp
- Tragprofil für Trapezprofile
Die Unterkonstruktion ist nach Hersteller-
angaben und gemäß statischer Berechnung
zu montieren. Die Verankerung der Wand-
konsolen, sowie die Verbindung der Trag-
profile erfolgt mittels zugelassener 
Schrauben u. Dübel gem.Statik und Planung.
Die Unterkonstruktion ist flucht- und lotrecht
auszurichten. Unebenheiten im
Verankerungsgrund sind auszugleichen.
Kleinere Stützabstände in den Randbereichen
sind zu berücksichtigen.
Material UK: ______________
Ausladung:  ___________mm
Fabrikat:      ______________
 </t>
  </si>
  <si>
    <t>00.004.02.0013</t>
  </si>
  <si>
    <t>Trapezprofil</t>
  </si>
  <si>
    <t>Trapezprofile liefern und auf vorhandene
Tragprofile fachgerecht aufbringen.
Die Befestigung derTrapez-Profiltafeln erfolgt 
mit  zugelassenen Bohrschrauben gemäß
Herstellerangaben und statischer Berechnung.
Verlegungrichtung:
o horizontal    
o vertikal     
Material: ___________
Abmessung: ..... x ..... x .....
Materialdicke:          mm</t>
  </si>
  <si>
    <t>00.004.02.0014</t>
  </si>
  <si>
    <t>Zulage für Ausklinkungen</t>
  </si>
  <si>
    <t>an Trag-, Eck- u.Stützprofilen, z. B.
zur Gewährleistung von Belüftungs-
querschnitten als Zulage.</t>
  </si>
  <si>
    <t>00.004.02.0015</t>
  </si>
  <si>
    <t>Zulage für Aussteifungen</t>
  </si>
  <si>
    <t>an Trag-, Eck- u.Stützprofilen, z. B.
zur Gewährleistung der Tragfähigkeit
als Zulage.</t>
  </si>
  <si>
    <t>00.004.02.0016</t>
  </si>
  <si>
    <t>Eckverstärkung</t>
  </si>
  <si>
    <t>aus verz. Stahlblech zur Verstärkung der
Unterkonstruktion in Bereich der
Gebäudeaußenecken, als Zulage
Zuschnitt:            mm
Metalldicke:         mm
Kantungen:       1 St.</t>
  </si>
  <si>
    <t>00.004.03</t>
  </si>
  <si>
    <t>Bekleidung in Winkelstehfalztechnik</t>
  </si>
  <si>
    <t>00.004.03.0001</t>
  </si>
  <si>
    <t>Fußstreifen</t>
  </si>
  <si>
    <t>Fußstreifen aus elZinc-Titanzink, nach
DIN EN 988, mit Tropfkantung für Stehfalz-
bekleidung liefern, und fachgerecht an der
Unterkonstruktion zu montieren.
Die Einzellängen sind lose ca. 20 mm
zu überlappen.
Oberfläche wie Stehfalzbekleidung
Zuschnitt:          200 mm
Metalldicke:       0,8 mm
 </t>
  </si>
  <si>
    <t>00.004.03.0002</t>
  </si>
  <si>
    <t>Lochstreifen</t>
  </si>
  <si>
    <t>aus elZinc nach DIN EN 988 zur Abdeckung
der Lüftungsöffnung an Attika bzw. Traufe,
einschl. aller erforderlichen Kantungen, Hafte
und Einhangstreifen, fachgerecht herstellen
und montieren.
Oberfläche wie Flächenbekleidung
Zuschnitt:         100 mm
Metalldicke:      1,0 mm 
 </t>
  </si>
  <si>
    <t>00.004.03.0003</t>
  </si>
  <si>
    <t>Traufausbildung mit Belüftung</t>
  </si>
  <si>
    <t>Trauf/Fußprofil aus industriell vorgestanztem 
elZinc Lochband, nach DIN EN 988,
mit Tropfkante zum einhängen der
Stehfalzbekleidung, fachgerecht herstellen,
liefern und montieren.
Dazu die vorgestanzten, versetzt angeordneten
Langlochreihen genau unter dem
Belüftungsschlitz positionieren.
Dazu wandseitig durchgehend ein 
Einsteckprofil befestigen,abdichten,
das Fußprofil anpassen und einschieben.
Oberfläche wie Flächeneindeckung
Einsteckprofil: 
Zuschnitt:          150 mm
Metalldicke:        0,7 mm
Trauf/Fußprofil:
Zuschnitt:                  mm
Metalldicke:      0,8 mm</t>
  </si>
  <si>
    <t>00.004.03.0004</t>
  </si>
  <si>
    <t>Winkelstehfalz horiz. Verlegung</t>
  </si>
  <si>
    <t>aus Bandmaterial in Fassadenqualität 
profilierte Schare, hergestellt aus elZinc-Titan-
zink, nach DIN EN 988, auf der vollflächigen
Unterkonstruktion fachgerecht verlegen.
Die Befestigung der Schare erfolgt mit
Fest- und Schiebehaften entsprechend den
Fachregeln.  
Oberfläche: elZinc _________  
Bandbreite:                   mm
Achsmaß:                     mm
Metalldicke:                   mm
Hinweis:
Die Scharlänge sollte 4 m nicht überschreiten.
das optimale Achsmaß ist 430 mm, 
und die Materialdicke soll 0,8 mm betragen.
 </t>
  </si>
  <si>
    <t>00.004.03.0005</t>
  </si>
  <si>
    <t>Winkelstehfalz vertikale Verlegung</t>
  </si>
  <si>
    <t>aus Bandmaterial in Fassadenqualität
profilierte Schare, hergestellt aus elZinc-Titan-
zink, nach DIN EN 988, auf der vollflächigen
Unterkonstruktion fachgerecht verlegen.
Die Befestigung der Schare erfolgt mit
Fest- und Schiebehaften entsprechend den
Fachregeln. 
Oberfläche: elZinc _________  
Bandbreite:                  mm
Achsmaß:                    mm
Metalldicke:                 mm
Hinweis:
Die Scharlänge sollte 4 m nicht überschreiten,
das optimale Achsmaß ist 430 mm, 
und die Materialdicke soll 0,8 mm betragen.</t>
  </si>
  <si>
    <t>00.004.03.0006</t>
  </si>
  <si>
    <t>Winkelstehfalz-Tafeldeckung</t>
  </si>
  <si>
    <t>aus Tafelmaterial gekantete Schare,
hergestellt aus elZinc-Titanzink, nach DIN EN
988, auf der vollflächigen Unterkonstruktion
fachgerecht verlegen.
Die Befestigung der Schare erfolgt mit
Fest- und Schiebehaften entsprechend den
Fachregeln. 
Die Querfälze sind versetzt, im Prinzip
der Spiegeldeckung  anzuordnen.
Oberfläche: elZinc _________  
Bandbreite:                    mm
Achsmaß:                      mm
Metalldicke:                   mm
Hinweis:
Die Scharlänge sollte 4 m nicht überschreiten,
Das optimale Achsmaß ist 430 mm, 
und die Materialdicke soll 0,8 mm betragen.</t>
  </si>
  <si>
    <t>00.004.03.0007</t>
  </si>
  <si>
    <t>Pass- u. Sonderschar</t>
  </si>
  <si>
    <t>Herstellen von Pass- u. Sonderscharen
z.B. bei Falzrichtungswechsel, abweichenden
Achsmaßen, Anschlußschare etc., als Zulage</t>
  </si>
  <si>
    <t>00.004.03.0008</t>
  </si>
  <si>
    <t>Mehraufwand für Schrägschnitte</t>
  </si>
  <si>
    <t>Mehraufwand für  das anarbeiten
der Schare an schrägverlaufende
Dach-Geometrien, als Zulage.</t>
  </si>
  <si>
    <t>00.004.03.0009</t>
  </si>
  <si>
    <t>Mehraufwand für konische Schare</t>
  </si>
  <si>
    <t>Mehraufwand für die Fertigung
konisch zugeschnittener Schare, als Zulage.
Hinweis: 
Der Falzabstand bei konischen Scharen 
sollte aus Fertigungsgründen mind.
120 mm, und max. 530 mm sein.
 </t>
  </si>
  <si>
    <t>00.004.03.0010</t>
  </si>
  <si>
    <t>Mehraufwand für gerundete Schare</t>
  </si>
  <si>
    <t>Mehraufwand für die Herstellung
gerundeter Schare, als Zulage.
Radius konkav: _______________ m
Radius konvex: _______________ m</t>
  </si>
  <si>
    <t>00.004.03.0011</t>
  </si>
  <si>
    <t>Ecken, An- und Abschlüsse zu vorbe-
schriebener Position, als Zulage.</t>
  </si>
  <si>
    <t>00.004.03.0012</t>
  </si>
  <si>
    <t>Mehraufwand für Gerüstanker</t>
  </si>
  <si>
    <t>Mehraufwand für De- und Montage,
Ausklinkungen und abschließendes 
revisierbares Verschließen der
Gerüstanker-Bohrungen, als Zulage.</t>
  </si>
  <si>
    <t>00.004.03.0013</t>
  </si>
  <si>
    <t>Mehraufwand für Ausschnitte</t>
  </si>
  <si>
    <t>Ausbilden von Ausschnitten/Durch-
führungen (Versorgungskabel, Stromkabel
etc.) incl. notwendigen Abdichtungs-
arbeiten und Abdeckung.</t>
  </si>
  <si>
    <t>00.004.03.0014</t>
  </si>
  <si>
    <t>Oberer Scharabschluss</t>
  </si>
  <si>
    <t>Der Scharabschluss ist am oberen Scharende
incl. der notwendigen Vorkantung als
stehend-gerader Abschluss auszubilden.</t>
  </si>
  <si>
    <t>00.004.03.0015</t>
  </si>
  <si>
    <t>Oberer/unterer/ seitlicher Scharabschluss</t>
  </si>
  <si>
    <t>Scharabschluss als stehender Falz 
fachgerecht ausbilden.
Ausführung:
o stehend gerade
o stehend rund
o schwäbische Ausführung</t>
  </si>
  <si>
    <t>00.004.03.0016</t>
  </si>
  <si>
    <t>Gebäudeaußenecke / vertikal</t>
  </si>
  <si>
    <t>mit Abdeckkappe fachgerecht herstellen:
Dazu an beide Anschlußschare jeweils
einen Unterfalz anarbeiten und mit
ausreichend Haften befestigen.
Die Abdeckung erfolgt durch beidseitige 
Verfalzung der Abdeckkappe.
Abdeckkappe aus elZinc, nach DIN EN 988 
Oberfläche wie Flächeneindeckung
Zuschnitt:       120 mm
Metalldicke:    0,8 mm
Abkantungen:    5</t>
  </si>
  <si>
    <t>00.004.03.0017</t>
  </si>
  <si>
    <t>Gebäudeaußenecke / horizontal</t>
  </si>
  <si>
    <t>Erste Anschlußschar mit Abkantung
und Rückkantung versehen. Zweite
Anschlußschar mit einer Rückkantung
versehen und diese mit ausreichend
Bewegungsfreiheit in die Rückkantung 
der ersten Schar einhängen. 
Den Winkelstehfalz beidseitig auf
Gehrung anschneiden und passgenau 
anarbeiten, so ergibt sich ein über die
Außenecke durchlaufender Falz.
Längenausdehnungen berücksichtigen.</t>
  </si>
  <si>
    <t>00.004.03.0018</t>
  </si>
  <si>
    <t>Gebäudeinnenecke / vertikal</t>
  </si>
  <si>
    <t>Dazu gekantetes Inneneckprofil mit
beidseitiger Rückkantung fachgerecht
montieren.
Anschlußschare mit Rückkantung versehen,
und mit ausreichend Bewegungsfreiheit
einhängen.
Inneneckprofil aus elZinc, nach DIN EN 988
Oberfläche wie Flächeneindeckung
Zuschnitt:        250 mm
Metalldicke:      0,8 mm
Kantungen:         6</t>
  </si>
  <si>
    <t>00.004.03.0019</t>
  </si>
  <si>
    <t>Gebäudeinnenecke / horizontal</t>
  </si>
  <si>
    <t>Dazu gekantetes Inneneckprofil mit
beidseitiger Rückkantung fachgerecht
montieren.
Anschlußschare mit Rückkantung versehen,
und mit ausreichend Bewegungsfreiheit
einhängen.
Inneneckprofil aus elZinc, nach DIN EN 988
Oberfläche wie Flächeneindeckung
Zuschnitt:        250 mm
Metalldicke:      0,8 mm
Kantungen:         6
Hinweis:
Scharabschlüsse in separater Pos., als Zulage</t>
  </si>
  <si>
    <t>00.004.03.0020</t>
  </si>
  <si>
    <t>Seitlicher Anschluss an Mauerwerk</t>
  </si>
  <si>
    <t>Der seitlichen Anschluss der Fassaden-
bekleidung an Mauerwerk erfolgt indirekt
und mittels gekanteter Profilstreifen. 
Der angearbeitete Unterfalz der Anschluss-
schar wird mit der Rückkantung des
Profilstreifens verfalzt. Die Anschlussfuge
ist mit Dichtungsband und dauerelastischer
Dichtungsmasse zu schließen.
Profilstreifen aus elZinc, nach DIN EN 988 
Oberfläche wie Flächeneindeckung
Zuschnitt:        200 mm
Metalldicke:      0,7 mm
Abkantungen:      4 St</t>
  </si>
  <si>
    <t>00.004.03.0021</t>
  </si>
  <si>
    <t>Fensterbankabdeckung</t>
  </si>
  <si>
    <t>Fensterbankabdeckung aus elZinc, nach
DIN EN 988 herstellen,einschließlich
der seitlichen Aufkantungen, mit verz.
Vorstoßblechen fachgerecht montieren.
Oberfläche wie Flächeneindeckung
Fassadenanschluss an Fensterbank-
abdeckung herstellen:
dazu am oberen Scharende den Schar-
abschluß ausbilden incl. der notwendigen
Vorkantung.
Fensterbankabdeckung:
Zuschnitt:             mm
Metalldicke:     1,0 mm
Vorstoßwinkel aus verz. Stahlblech
Zuschnitt:       200 mm
Metalldicke:    1,0 mm</t>
  </si>
  <si>
    <t>00.004.03.0022</t>
  </si>
  <si>
    <t>Fensterleibung</t>
  </si>
  <si>
    <t>Leibungsbleche aus elZinc-Titanzink, nach
DIN EN988 herstellen, indirekt mit durch-
gehenden Einsteckprofilen befestigen, und
mit der Fassadenbekleidung verfalzen.
Zwischen Einsteckprofil und Fensterrahmen
ist ein Dichtungsband aufzubringen.
Oberfläche wie Flächeneindeckung
Leibungsprofil: 
Zuschnitt:               mm
Metalldicke:      0,8 mm
Einsteckprofil: 
Zuschnitt:          200 mm
Metalldicke:       0,7 mm</t>
  </si>
  <si>
    <t>00.004.03.0023</t>
  </si>
  <si>
    <t>Sturzausbildung</t>
  </si>
  <si>
    <t>Sturzprofil aus elZinc-Titanzink, nach DIN EN
988 herstellen, indirekt mit durchgehendem
Einsteckprofilen befestigen. 
Zwischen Einsteckprofil und Fensterrahmen
ist ein Dichtungsband aufzubringen.
Die Verbindung zur Fassadenbekleidung
erfolgt durch Verfalzung.
Oberfläche wie Flächeneindeckung
Sturzprofil: 
Zuschnitt:             mm
Metalldicke:    0,8 mm
Einsteckprofil:  
Zuschnitt:        200 mm
Metalldicke:     0,7 mm
 </t>
  </si>
  <si>
    <t>00.004.03.0024</t>
  </si>
  <si>
    <t>Sturzausbildung mit Belüftung</t>
  </si>
  <si>
    <t>Sturzprofil aus industriell vorgestanztem 
elZinc-Titanzink Lochband, nach DIN EN 988,
einschl aller erforderlichen Kantungen 
fachgerecht herstellen und montieren.
Die reihenweise versetzt angeordneten
Langlöchern zur Hinterlüftung der
Fassadenbekleidung sind passgenau 
unter dem Belüftungsschlitz anzuordnen.
Wandseitig durchgehend ein Einsteckprofil befestigen,abdichten, und das Sturzprofil
anpassen und einschieben.
Oberfläche wie Flächeneindeckung
Einsteckprofil: 
Zuschnitt:          150 mm
Metalldicke:        0,7 mm
Sturzprofil:
Zuschnitt:                  mm
Materialdicke:      0,8 mm</t>
  </si>
  <si>
    <t>00.004.03.0025</t>
  </si>
  <si>
    <t>Gesimsabdeckung</t>
  </si>
  <si>
    <t>hergestellt aus elZinc-Titanzink, nach DIN
EN 988, mit vorderer Abkantung und Tropf-
kante, sowie wandseitiger Aufkantung,
liefern und fachgerecht montieren.
Die Befestigung erfolgt vorderseitig, indirekt mit
verz. Vorstoßblechen und wandseitig mittels
Haften.
Die Einzellängen sind durch Weichlöten oder
Flachschiebenähte zu verbinden.
Vorstoßbleche:
Zuschnitt:                            mm
Metalldicke                    1,0 mm
Gesimsabdeckung:
Oberfläche:  elZinc  _________
Materialdicke:                0,8 mm
Zuschnitt:                             mm
 </t>
  </si>
  <si>
    <t>00.004.03.0026</t>
  </si>
  <si>
    <t>Attikaabdeckung</t>
  </si>
  <si>
    <t>Abdeckung aus elZinc-Titanzink,
nach DIN EN 988 herstellen und
einschließlich der erforderlichen
Vorstoßprofile fachgerecht montieren.
Oberfläche: elZinc __________
Metalldicke:                    mm
Standardlänge:               mm
Vorstoßwinkel aus verz. Stahlblech (2 St.)
Zuschnitt.                   200 mm
Metalldicke:                 1,0 mm
Hinweis:  
Die Attikaabdeckung ist mit einem Quergefälle
von mindestens 3° auf einer vollflächigen,
ebenen Unterkonstruktion zu verlegen. Der
Überstand der Abdeckung muss mind. 20 mm
betragen, und die Schenkellänge der 
senkrechten Abkantung mind. 50 mm.</t>
  </si>
  <si>
    <t>00.004.03.0027</t>
  </si>
  <si>
    <t>Schiebenaht - Verbinder</t>
  </si>
  <si>
    <t>Mehraufwand für das handwerkliche
anfertigen einer Flachschiebenaht.
Dazu erhalten die Profile einen Umschlag
von 180° zum Einhang der Schiebekappe.
Die einzelnen Abdeckprofile sind mit einer
Fuge von mindestens 10 mm zu verlegen.
 </t>
  </si>
  <si>
    <t>00.004.03.0028</t>
  </si>
  <si>
    <t>Ecken, An- und Abschlüsse zu vorbe-
schriebener Position</t>
  </si>
  <si>
    <t>00.004.03.0029</t>
  </si>
  <si>
    <t>Fenster rund</t>
  </si>
  <si>
    <t>Hergestellt aus elZinc-Titanzink, nach
DIN EN 988. 
Die runde Fensterbankabdeckung handwerklich
fertigen, runden und fachgerecht auf der
Unterkonstruktion befestigen.
Die Fensterbankabdeckung mit Aufkantung
und Rückkantung am Fensterrahmen befestigen.
Die Fenstersturzbekleidung ist in die
runden oberen Scharabschlüsse einzubinden.
Oberfläche wie Flächeneindeckung.
lichter Durchmesser:           mm
Metalldicke:                  0,80 mm</t>
  </si>
  <si>
    <t>00.004.03.0030</t>
  </si>
  <si>
    <t>Fassadenknickpunkt mit Falzunterbrechung</t>
  </si>
  <si>
    <t>Fassadenknickpunkt mit Falzunterbrechung
( mitTraufstreifen) herstellen.
Dazu untere Scharenenden rückkanten,
mit Traufstreifen überdecken und obere
Scharenden einfalzen.
Oberfläche wie Flächeneindeckung
Traufstreifen: 
Zuschnitt:            250 mm
Metalldicke:          0,8 mm
Vorstoßwinkel aus verz.Stahlblech.
Zuschnitt:           250 mm
Metalldicke:       1,0 mm</t>
  </si>
  <si>
    <t>00.004.03.0031</t>
  </si>
  <si>
    <t>Fassadenknickpunkt mit durchlaufendem Falz</t>
  </si>
  <si>
    <t>Fassadenknick mit durchlaufendem Falz
fachgerecht herstellen.
Dazu die oberen Scharenden anschneiden
und rückkanten. Untere Scharenden
ausschneiden, anpassen und beide
Scharenden miteinander verfalzen.
So entsteht eine optisch durchlaufende
Sichtkante der Winkelstehfalze.
Länge der oberen Schare max. 3 m.</t>
  </si>
  <si>
    <t>00.004.03.0032</t>
  </si>
  <si>
    <t>Entlüftungsöffnung mit Lamellen</t>
  </si>
  <si>
    <t>Entlüftungsöffnung aus elZinc, nach
DIN EN 988, bestehend aus einem
Rahmenprofil und auf Abstand eingepassten
Lamellen, herstellen liefern und montieren.
Oberfläche wie Flächeneindeckung
Breite:                    cm
Länge:                   cm
Metalldicke:     1,0 mm</t>
  </si>
  <si>
    <t>00.004.04</t>
  </si>
  <si>
    <t>Steckfalzpaneele</t>
  </si>
  <si>
    <t>00.004.04.0001</t>
  </si>
  <si>
    <t>Steckfalz-Paneele</t>
  </si>
  <si>
    <t>Steckfalz-Paneele mit Nut und Feder
aus elZinc-Titanzink , nach DIN EN 988,
Oberfläche mit Schutzfolie, herstellen, liefern
und fachgerecht auf der Unterkonstruktion
montieren.
Die Befestigung erfolgt gemäß statischer
Berechnung mit selbstbohrenden
Edelstahlschrauben oder Großkopfnieten
zwängungsfrei an die Tragprofile.
Oberfläche: elZinc  ____________________
Verlegerichtung: 
o horizontal
o vertikal
o geschlossene Enden
o offene Enden
Profilhöhe:       24 mm
Achsmaß:             mm
Fugenbreite:         mm
Metalldicke: .   1,0 mm
Profillänge:            mm
Hinweis:
Die max. Profillänge beträgt 6 m,
und die Fugenbreite 2 - 20 mm.
Die Verlegung beginnt an der Attika.</t>
  </si>
  <si>
    <t>00.004.04.0002</t>
  </si>
  <si>
    <t>Pass- und Sonderpaneel</t>
  </si>
  <si>
    <t>Herstellen von Pass-Sonder- und
Anschlusspaneelen, als Zulage.
 </t>
  </si>
  <si>
    <t>00.004.04.0003</t>
  </si>
  <si>
    <t>Paneelstoß</t>
  </si>
  <si>
    <t>Stoßverbinder als Formteil zur
Verbindung der Steckfalz-Paneele,
(zur Aufnahme der Längenausdehnung
nur einseitig befestigt), fachgerecht einbauen.
Oberfläche wie Steckfalzpaneele</t>
  </si>
  <si>
    <t>00.004.04.0004</t>
  </si>
  <si>
    <t>Paneelabschluss</t>
  </si>
  <si>
    <t>Herstellen von Kopfkantungen
als Paneelabschluss, als Zulage.</t>
  </si>
  <si>
    <t>00.004.04.0005</t>
  </si>
  <si>
    <t>Herstellen von Schrägschnitten zur
Anpassung, (z. B. von Dachneigungen)
, als Zulage.</t>
  </si>
  <si>
    <t>00.004.04.0006</t>
  </si>
  <si>
    <t>Paneel - Minderlängen</t>
  </si>
  <si>
    <t>Paneel - Minderlängen &lt; 500 mm
, als Zulage.
 </t>
  </si>
  <si>
    <t>00.004.04.0007</t>
  </si>
  <si>
    <t>Ausschnitte-Lochungen</t>
  </si>
  <si>
    <t>Herstellen von Ausschnitten für
Durchführungen (z.B. von Kabeln,Hülsen,
Tragstützen etc.) einschl. aller notwendiger 
Abdichtungsarbeiten , als Zulage.</t>
  </si>
  <si>
    <t>00.004.04.0008</t>
  </si>
  <si>
    <t>Aussteifungen</t>
  </si>
  <si>
    <t>für Verstärkungsprofile im Rand-Eckbereich
- und Verkehrsbereichen, als Zulage.
Material: ___________ 
Zuschnitt:               mm
Metalldicke:            mm
Abkantungen:        St.</t>
  </si>
  <si>
    <t>00.004.04.0009</t>
  </si>
  <si>
    <t>Gerüstverankerungen</t>
  </si>
  <si>
    <t>Ausbilden von Ausschnitten für Durch-
führungen von Gerüstankern, incl. der
notwendigen Abdichtungsarbeiten und
Abdeckkappe, in Fassadenbekleidung
fachgerecht herstellen.</t>
  </si>
  <si>
    <t>00.004.04.0010</t>
  </si>
  <si>
    <t>Sockelausbildung</t>
  </si>
  <si>
    <t>aus elZinc-Titanzink, nach DIN EN 988,
als Kantprofil herstellen, liefern und
fachgerecht auf der Unterkonstruktion 
montieren.
Wandseitig durchgehend ein 
Einsteckprofil befestigen,abdichten,dass
Fußprofil anpassen und einstecken.
Oberfläche wie Flächenbekleidung
Sockelprofil:
Zuschnitt:                mm
Metalldicke:             mm
Abkantungen:          St.
Einsteckprofil: 
Zuschnitt:        200 mm
Metalldicke:     0,7 mm
Abkantungen      6 St.
 </t>
  </si>
  <si>
    <t>00.004.04.0011</t>
  </si>
  <si>
    <t>Außeneck-Paneel</t>
  </si>
  <si>
    <t>aus elZinc-Titanzink, nach DIN EN 988 als
Formteil herstellen, liefern und fachgerecht
auf die bauseits vorhandene Unter-
konstruktion montieren. 
Oberfläche wie Flächeneindeckung
o  Formteilecke in L-Form
o  Formteilecke in U-Form
Achsmaß:                     mm
Schenkellänge:       /     mm
Materialdicke:         1,0 mm</t>
  </si>
  <si>
    <t>00.004.04.0012</t>
  </si>
  <si>
    <t>Innenecke</t>
  </si>
  <si>
    <t>Innenecke als Kantprofil aus 
elZinc-Titanzink,nach DIN EN 988,
fachgerecht herstellen, liefern, und 
auf der Unterkonstruktion montieren.
Oberfläche wie Flächeneindeckung
Zuschnitt:              mm
Metalldicke:          mm
Kantungen:        7 St.</t>
  </si>
  <si>
    <t>00.004.04.0013</t>
  </si>
  <si>
    <t>Lisenenprofil</t>
  </si>
  <si>
    <t>aus elZinc-Titanzink, nach DIN EN 988
herstellen, liefern, und mit geeigneten
Befestigungsmitteln an den Tragprofilen
befestigen.
Oberfläche wie Flächeneindeckung
Zuschnitt:       333 mm
Metalldicke:     0,8 mm
Abkantungen      6 St.</t>
  </si>
  <si>
    <t>00.004.04.0014</t>
  </si>
  <si>
    <t>Auflage für Fensterbank</t>
  </si>
  <si>
    <t>Tragprofile mit Auflage für Fensterbank 
herstellen, liefern und fachgerecht
montieren.
Auflageplatte/holz
z.B. BFU Platte auf Tragebügel
Dicke:       22 mm
Breite:            mm</t>
  </si>
  <si>
    <t>00.004.04.0015</t>
  </si>
  <si>
    <t>Fensterbankabdeckung aus elZinc, nach
DIN EN 988 herstellen,einschließlich
der seitlichen Aufkantungen, mit verz.
Vorstoßblechen fachgerecht montieren.
Oberfläche wie Flächeneindeckung
Fassadenanschluss an Fensterbank-
abdeckung herstellen:
dazu am oberen Ende der Steckfalz-
paneele die notwendigen Abkantungen
ausbilden.
Fensterbankabdeckung:
Zuschnitt:             mm
Metalldicke:     1,0 mm
Vorstoßwinkel aus verz. Stahlblech:
Zuschnitt:       200 mm
Metalldicke:    1,0 mm</t>
  </si>
  <si>
    <t>00.004.04.0016</t>
  </si>
  <si>
    <t>Leibungsprofil aus elZinc-Titanzink, nach
DIN EN 988 herstellen, und indirekt mit
durchgehenden Einsteckprofilen befestigen.
Zwischen Einsteckprofil und Fensterrahmen
ist ein Dichtungsband aufzubringen.
Oberfläche wie Flächeneindeckung
Leibungsprofil:
Zuschnitt:              mm
Metalldicke:      0,8 mm
Einsteckprofil: 
Zuschnitt:         200 mm
Metalldicke:       0,7 mm</t>
  </si>
  <si>
    <t>00.004.04.0017</t>
  </si>
  <si>
    <t>Sturzprofil aus elZinc-Titanzink, nach
DIN EN 988 herstellen, und indirekt mit
durchgehenden Einsteckprofilen befestigen. 
Zwischen Einsteckprofil und Fenster-
rahmen ist ein Dichtungsband aufzubringen.
Oberfläche wie Flächeneindeckung
Sturzprofil: 
Zuschnitt:             mm
Metalldicke:    0,8 mm
Einsteckprofil:  
Zuschnitt:        200 mm
Metalldicke:     0,7 mm
 </t>
  </si>
  <si>
    <t>00.004.04.0018</t>
  </si>
  <si>
    <t>Sturzprofil aus industriell vorgestanztem 
elZinc Lochband, nach DIN EN 988,
einschl aller erforderlichen Kantungen 
fachgerecht herstellen und montieren.
Die reihenweise versetzt angeordneten
Langlöchern zur Hinterlüftung der
Fassadenbekleidung sind passgenau 
unter dem Belüftungsschlitz anzuordnen.
Wandseitig durchgehend ein Einsteckprofil befestigen,abdichten, und das Sturzprofil
anpassen und einschieben.
Oberfläche wie Flächeneindeckung
Einsteckprofil: 
Zuschnitt:          150 mm
Metalldicke:        0,7 mm
Sturzprofil::
Zuschnitt:                  mm
Materialdicke:      0,8 mm</t>
  </si>
  <si>
    <t>00.004.04.0019</t>
  </si>
  <si>
    <t>Lochungen</t>
  </si>
  <si>
    <t>Lochung des Sturzprofils,
als Zulage.
Lochungsbild  .... x .... mm</t>
  </si>
  <si>
    <t>00.004.04.0020</t>
  </si>
  <si>
    <t>Seitlicher Wandanschluss</t>
  </si>
  <si>
    <t>Wandanschlussprofil herstellen, liefern
und fachgerecht montieren. Zwischen
Wandanschlussprofil und Mauerwerk
ist ein Dichtungsband aufzubringen.
Oberfläche wie Flächeneindeckung
Zuschnitt:       250 mm
Metalldicke:     0,8 mm
Abkantungen:     4 St.</t>
  </si>
  <si>
    <t>00.004.04.0021</t>
  </si>
  <si>
    <t>Abdeckung aus elZinc-Titanzink,
nach DIN EN 988 herstellen, liefern
und einschließlich der erforderlichen
Vorstoßprofile fachgerecht montieren.
Oberfläche: elZinc __________
Metalldicke:                    mm
Standardlänge:               mm
Vorstoßwinkel aus verz. Stahlblech (2 St.)
Zuschnitt:                  200 mm
Metalldicke:               1,0 mm
Hinweis:  
Die Attikaabdeckung ist mit einem Quergefälle
von mindestens 3° auf einer vollflächigen,
ebenen Unterkonstruktion zu verlegen. 
Der Überstand der Abdeckung muss mind.
20 mm betragen, und die Schenkellänge
der senkrechten Abkantung mind. 50 mm.</t>
  </si>
  <si>
    <t>00.004.04.0022</t>
  </si>
  <si>
    <t>Ecken, An- und Abschlüsse zu
vorbeschriebener Pos., als Zulage.</t>
  </si>
  <si>
    <t>00.004.05</t>
  </si>
  <si>
    <t>Fassadenbekleidungs-Systeme</t>
  </si>
  <si>
    <t>00.004.05.0001</t>
  </si>
  <si>
    <t>Fassadenbekeidung mit Stulppaneelen</t>
  </si>
  <si>
    <t>Stulppaneele mit Nut und Feder
aus elZinc-Titanzink , nach DIN EN 988,
Oberfläche mit Schutzfolie, herstellen, liefern
und fachgerecht auf der Unterkonstruktion
montieren.
Die Befestigung erfolgt gemäß statischer
Berechnung mit selbstbohrenden
Edelstahlschrauben oder Großkopfnieten
zwängungsfrei an die Tragprofile.
Verlegerichtung horizontal
Oberfläche: elZinc  ____________________
Profilhöhe:       35 mm
Achsmaß:             mm
Metalldicke: .   1,0 mm
Profillänge:            mm
Hinweis:
Die max. Profillänge beträgt 4 m,
die Verlegung beginnt an der Attika.</t>
  </si>
  <si>
    <t>00.004.05.0002</t>
  </si>
  <si>
    <t>Fassadenbekleidung mit Kassetten</t>
  </si>
  <si>
    <t>Kassetten aus elZinc-Titanzink, nach
DIN EN 988, und Planvorgaben
herstellen, liefern und fachgerecht,
gemäß den statischen Vorgaben mit
zugelassenen Befestigungsmitteln auf
der Unterkonstruktion montieren.
Oberfläche mit Schutzfolie.
Oberfläche: elZinc __________ 
Verlegerichtung:    __________
Materialdicke:                     mm
Länge:                                mm
Breite:                                 mm
Bauhöhe:                            mm</t>
  </si>
  <si>
    <t>00.004.05.0003</t>
  </si>
  <si>
    <t>Werkseitiges auskleben der Kassetten
mit Alu-Trapezprofil, als Zulage.
Material: ___________
Kleber:    ___________ 
Zuschnitt:              mm
Metalldicke:           mm</t>
  </si>
  <si>
    <t>00.004.05.0004</t>
  </si>
  <si>
    <t>Fassadenverkleidung Wellprofil</t>
  </si>
  <si>
    <t>Fassadenverkleidung mit elZinc-Titanzink
Well-Profiltafeln nach DIN EN 988 und
DIN 18807, fachgerecht und mit 
ausreichend Überdeckung verlegen.
Es dürfen nur bauaufsichtlich zugelassene,
nichtrostende und statisch dimensionierte 
Verbindungsmittel verwendet werden. 
Überdeckung, Verschnitt, Dichtbänder,
evtl. Kalotten sowie alle erforderlichen 
Verbindungsmittel sind einzurechnen.
Liefern und nach der Verlegeanleitung des
Herstellers sowie den Fachregeln  montieren.
Oberfläche mit  Schutzfolie.
Oberfläche: elZinc _________
Profil:  Welle        /      mm
Materialstärke:            mm
Baubreite:                   mm
Profilhöhe:                  mm
Plattenlänge:              mm
BEMO SYSTEMS GmbH
Friedrich-List-Straße 25
D-74532 Ilshofen
Tel.: +49 (0) 7904-9714-0
Fax : +49 (0) 7904-9714-246
info@bemo.com
www.bemo.com</t>
  </si>
  <si>
    <t>00.004.05.0005</t>
  </si>
  <si>
    <t>Außenecke</t>
  </si>
  <si>
    <t>Außeneckprofil aus elZinc-Titanzink,
nach DIN EN 988 herstellen, liefern 
und fachgerecht montieren.
Oberfläche wie Flächenbekleidung
Zuschnitt:         333 mm
Materialdicke:   1,0 mm
Abkantungen:      7 St</t>
  </si>
  <si>
    <t>00.004.05.0006</t>
  </si>
  <si>
    <t>Fassadenbekleidung mit Verbundplatten</t>
  </si>
  <si>
    <t>Verbundplatten aus elZinc-Titanzink, nach
DIN EN 988 und elZinc-Herstellerrichtlinien
liefern und fachgerecht, gemäß den
statischen Vorgaben mit zugelassenen
Befestigungsmitteln auf der Unter-
konstruktion montieren.
Oberfläche mit Schutzfolie.
Oberfläche elZinc __________ 
Verlegerichtung:    __________
Materialdicke:                    mm
Länge:                                mm
Breite:                                 mm
Bauhöhe:                            mm 
Befestigung: ______________</t>
  </si>
  <si>
    <t>00.004.05.0007</t>
  </si>
  <si>
    <t>Fassadenbekleidung mit Wabenkern-Verbundplatten</t>
  </si>
  <si>
    <t>aus elZinc-Titanzink, nach DIN EN 988
und elZinc-Herstellerrichtlinien liefern,
und fachgerecht, gemäß den statischen
Vorgaben auf der Unterkonstruktion montieren.
Die Befestigung erfolgt mittels rückseitig
montierter System-Befestiger.
Oberfläche mit Schutzfolie.
Oberfläche: elZinc __________ 
Verlegerichtung:     __________
Materialdicke:                    mm
Länge:                                mm
Breite:                                 mm
Bauhöhe:                    15    mm 
Befestigung: ______________</t>
  </si>
  <si>
    <t>00.004.05.0008</t>
  </si>
  <si>
    <t>Kantenschutz</t>
  </si>
  <si>
    <t>die Verbundplatten umlaufend
anfräsen und umkanten, als Zulage.</t>
  </si>
  <si>
    <t>00.004.06</t>
  </si>
  <si>
    <t>Schindeln und Rauten</t>
  </si>
  <si>
    <t>00.004.06.0001</t>
  </si>
  <si>
    <t>Fußstreifen aus elZinc, nach DIN EN 988,
mit Vorkantung für Rauten/Schindel
-Bekleidung liefern, und fachgerecht
an der Unterkonstruktion montieren.
Die Einzellängen sind lose ca. 20 mm
zu überlappen.
Oberfläche wie Flächenbekleidung
Zuschnitt:          200 mm
Metalldicke:       0,8 mm
Abkantungen:       4 St.
 </t>
  </si>
  <si>
    <t>00.004.06.0002</t>
  </si>
  <si>
    <t>aus elZinc-Titanzink nach DIN EN 988
zur Abdeckung der Lüftungsöffnung an
Attika/Traufe, einschl. aller erforderlichen
Kantungen, Hafte und Befestigungsmittel,
fachgerecht herstellen und montieren.
Oberfläche wie Flächenbekleidung
Zuschnitt:         100 mm
Metalldicke:      1,0 mm 
 </t>
  </si>
  <si>
    <t>00.004.06.0003</t>
  </si>
  <si>
    <t>Trauf/Fußprofil aus industriell vorgestanztem 
elZinc-Titanzink Lochband, nach DIN EN 988,
mit Tropfkante zum einhängen der
Rautenbekleidung, fachgerecht herstellen,
liefern und montieren.
Dazu die vorgestanzten, versetzt angeordneten
Langlochreihen genau unter dem
Belüftungsschlitz positionieren.
Wandseitig durchgehend ein Einsteckprofil
befestigen, abdichten, das Fußprofil 
anpassen und einschieben.
Oberfläche wie Flächeneindeckung
Einsteckprofil: 
Zuschnitt:          150 mm
Metalldicke:        0,7 mm
Trauf/Fußprofil:
Zuschnitt:                  mm
Materialdicke:      0,8 mm</t>
  </si>
  <si>
    <t>00.004.06.0004</t>
  </si>
  <si>
    <t>00.004.06.0005</t>
  </si>
  <si>
    <t>Quadratrauten-Deckung</t>
  </si>
  <si>
    <t>Hergestellt aus elZinc-Titanzink, nach
DIN EN 988.
Die Verlegung erfolgt auf  vollflächiger
Holz-Unterkonstruktion. Die einzelnen
Elemente werden in Einfachfalztechnik
verlegt und die Befestigung erfolgt
mittels Haften, entsprechend den Fachregeln.
Oberflächenqualität: elZinc _________
Nenngröße:         x       mm
Elemente/m²                 St.     
Metalldicke:                  mm
Hinweis:
Aufteilung und Verlegeanordnungen sind mit
dem Planer abzustimmen.</t>
  </si>
  <si>
    <t>00.004.06.0006</t>
  </si>
  <si>
    <t>Spitzrauten-Deckung</t>
  </si>
  <si>
    <t>Hergestellt aus elZinc-Titanzink, nach
DIN EN 988.
Die Verlegung erfolgt auf  vollflächiger
Holz-Unterkonstruktion, und die 
Befestigung erfolgt mittels Haften
entsprechend den Fachregeln.
Oberflächenqualität: elZinc _________
Nenngröße:         x       mm
Elemente/m²                 St.     
Metalldicke:                  mm
Hinweis:
Aufteilung und Verlegeanordnungen sind mit
dem Planer abzustimmen.</t>
  </si>
  <si>
    <t>00.004.06.0007</t>
  </si>
  <si>
    <t>Großrauten-Deckung</t>
  </si>
  <si>
    <t>Hergestellt aus elZinc-Titanzink, nach
DIN EN 988.
Verlegt wird auf  vollflächiger Holz-
Unterkonstruktion, und die Befestigung 
erfolgt mittels Haften entsprechend den
Fachregeln.
Oberflächenqualität: elZinc _________
Nenngröße:         x        mm
Elemente/m²                  St.     
Metalldicke:                   mm
Hinweis:
Aufteilung und Verlegeanordnungen sind mit
dem Planer abzustimmen.
 </t>
  </si>
  <si>
    <t>00.004.06.0008</t>
  </si>
  <si>
    <t>elZinc-Systemschindel</t>
  </si>
  <si>
    <t>Dachflächen eindecken im elZinc-
Schindel-System, nach DIN EN 988 und
Herstellerrichtlinien.
Die Bekleidung erfolgt auf der vorbe-
schriebenen vollflächigen Unterkonstruktion
entsprechend den technischen Regeln.
Die Befestigung erfolgt mit speziell auf das
Schindelsystem abgestimmten Haften.
Oberfläche: elZinc ________________
Form:
elZinc Raute/Schindel _____________
Dachneigung:        °</t>
  </si>
  <si>
    <t>00.004.06.0009</t>
  </si>
  <si>
    <t>Pass- und Sonderraute</t>
  </si>
  <si>
    <t>Herstellen von Passrauten, z.B.
im Anschlussbereich von Ecken,
Fußpunkten, Fenstern etc., als Zulage.
 </t>
  </si>
  <si>
    <t>00.004.06.0010</t>
  </si>
  <si>
    <t>An- und Abschlüsse</t>
  </si>
  <si>
    <t>Mehraufwand für das handwerkliche
Herstellen von An- und Abschlüssen,
z.B. an Ortgängen, Dachdurchdringungen,
Kehlen, Graten etc.,als Zulage.</t>
  </si>
  <si>
    <t>00.004.06.0011</t>
  </si>
  <si>
    <t>Durchbruch - Raute</t>
  </si>
  <si>
    <t>Raute im Bereich der Durchdringung
auszuschneiden und aufbördeln.
Abdichtungshülse mit der Aufbördelung der
Raute verlöten, und abschließend mit einer
überdeckenden Manschette abdichten.
Durchmesser der Durchdringung:           mm</t>
  </si>
  <si>
    <t>00.004.06.0013</t>
  </si>
  <si>
    <t>Trägerplatte mit Dachhaken / Anschlagpunkt</t>
  </si>
  <si>
    <t>Lieferung und Montage des Trägerplatten-Sets
mit Dachhaken und Anschlagpunkt incl. aller
Befestigungsmittel, nach DIN EN 517-A 
und Herstellerangaben.
Fabrikat: _______________
 </t>
  </si>
  <si>
    <t>00.004.06.0014</t>
  </si>
  <si>
    <t>Gebäude-Außenecke</t>
  </si>
  <si>
    <t>wie folgt herstellen: 
Die Rauten/Schindeln jeweils mit einer
Rückkantung versehen und in den vorab
über Eck gekanteten, und fachgerecht 
angebrachten Einhangstreifen einhängen.
Oberfläche wie Flächenbekleidung
Einhangstreifen:
Zuschnitt:           200 mm
Metalldicke:        0,7 mm
Abkantungen:        3 St.</t>
  </si>
  <si>
    <t>00.004.06.0015</t>
  </si>
  <si>
    <t>Gebäude-Innenecke</t>
  </si>
  <si>
    <t>wie folgt herstellen: 
Die Rauten/Schindeln jeweils mit einer
Rückkantung versehen und in den
vorab über Eck gekanteten, und fachgerecht
angebrachten Einhangstreifen einhängen.
Oberfläche wie Flächenbekleidung
Einhangstreifen:
Zuschnitt:           200 mm
Metalldicke:        0,7 mm
Abkantungen:        4 St.</t>
  </si>
  <si>
    <t>00.004.06.0016</t>
  </si>
  <si>
    <t>Außeneckausbildung mt Kantprofilen</t>
  </si>
  <si>
    <t>Außenecke mit Kantprofilen
herstellen, liefern, und einschließlich
aller Befestigungsmittel und Verbindungen
fachgerecht montieren. 
Oberfläche wie Flächenbekleidung.
Zuschnitt:                  mm
Metalldicke:         0,8 mm
Abkantungen:         9 St.</t>
  </si>
  <si>
    <t>lfm</t>
  </si>
  <si>
    <t>00.004.06.0017</t>
  </si>
  <si>
    <t>Fensterbankabdeckung aus elZinc-Titanzink,
nach DIN EN 988 herstellen, liefern, und
einschließlich der seitlichen Aufkantungen,
mit verz. Vorstoßblechen fachgerecht montieren.
Oberfläche wie Flächeneindeckung
Fassadenanschluss an Fensterbankabdeckung
herstellen:
Dazu die Rauten/Schindeln anpassen und
mit der notwendigen Vorkantung versehen.
Fensterbankabdeckung:
Zuschnitt:              mm
Metalldicke:     1,0 mm
Vorstoßwinkel aus verz. Stahlblech
Zuschnitt:       200 mm
Metalldicke:    1,0 mm</t>
  </si>
  <si>
    <t>00.004.06.0018</t>
  </si>
  <si>
    <t>Leibungsbleche aus elZinc-Titanzink, nach
DIN EN988 herstellen, indirekt mit durch-
gehenden Einsteckprofilen befestigen und
mit der Fassadenbekleidung verfalzen.
Zwischen Einsteckprofil und Fensterrahmen
ist ein Dichtungsband aufzubringen.
Oberfläche wie Flächeneindeckung
Leibungsprofil:
Zuschnitt:              mm
Metalldicke:      0,8 mm
Einsteckprofil: 
Zuschnitt.         200 mm
Metalldicke:       0,7 mm</t>
  </si>
  <si>
    <t>00.004.06.0019</t>
  </si>
  <si>
    <t>Sturzprofil aus elZinc-Titanzink, nach 
DIN EN 988 herstellen, indirekt mit durch-
gehendem Einsteckprofilen befestigen. 
Zwischen Einsteckprofil und Fenster-
rahmen ist ein Dichtungsband aufzubringen.
Die Verbindung zur Fassadenbekleidung
erfolgt durch Verfalzung.
Oberfläche wie Flächeneindeckung
Sturzprofil:
Zuschnitt:             mm
Metalldicke:    0,8 mm
Einsteckprofil: 
Zuschnitt:        200 mm
Metalldicke:     0,7 mm
 </t>
  </si>
  <si>
    <t>00.004.06.0020</t>
  </si>
  <si>
    <t>Sturzprofil aus industriell vorgestanztem 
elZinc Lochband, nach DIN EN 988,
einschl aller erforderlichen Kantungen 
fachgerecht herstellen und montieren.
Die reihenweise versetzt angeordneten
Langlöchern zur Hinterlüftung der
Fassadenbekleidung sind passgenau 
unter dem Belüftungsschlitz anzuordnen.
Wandseitig durchgehend ein Einsteckprofil befestigen,abdichten,und das Sturzprofil
anpassen und einschieben.
Oberfläche wie Flächeneindeckung
Einsteckprofil:
Zuschnitt:          150 mm
Metalldicke:        0,7 mm
Sturzprofil:
Zuschnitt:                  mm
Materialdicke:      0,8 mm</t>
  </si>
  <si>
    <t>00.005</t>
  </si>
  <si>
    <t>Bauklempnerarbeiten</t>
  </si>
  <si>
    <t>00.005.0001</t>
  </si>
  <si>
    <t>Voranstriche</t>
  </si>
  <si>
    <t>Traufbleche, Wandanschlussprofile,
Kiesleisten o.ä. mit geeignetem
Voranstrich fachgerecht und nach
Herstellerangaben deckend einstreichen.
Fabrikat: _________________</t>
  </si>
  <si>
    <t>00.005.0002</t>
  </si>
  <si>
    <t>Vordeckung / Montagedeckung</t>
  </si>
  <si>
    <t>Die bauseits vorhandene vollflächige
Schalung / Unterkonstruktion mit einer 
geeigneten Trennlage eindecken.
Überlappungen und Stöße 
sind fachgerecht abzudichten.
Fabrikat: ______________</t>
  </si>
  <si>
    <t>00.005.0003</t>
  </si>
  <si>
    <t>hergestellt aus elZinc-Titanzink,
nach DIN EN 988.
Die Traufstreifen sind mit/ohne
Wasserfalz zu liefern und fachgerecht
auf der Traufbohle zu befestigen.
Die Einzellängen sind 30mm lose
zu überlappen und in Haftstreifen
einzuhängen.
Oberfläche wie Rinne.
Nenngröße:     250 mm 
Metalldicke:      0,7 mm
 </t>
  </si>
  <si>
    <t>00.005.0004</t>
  </si>
  <si>
    <t>Kiesleiste</t>
  </si>
  <si>
    <t>hergestellt aus elZinc-Titanzink, nach DIN 
EN 988. Liefern, fachgerecht verlegen, und
durch Weichlöten mit dem Tragprofil verbinden.
Die Einzellängen ca. 50 mm überlappen. 
Dehnungsausgleich berücksichtigen. 
Oberfläche: elZinc _________
Zuschnitt:                          mm
Metalldicke:                0,7  mm
Abkantungen:                4  St.</t>
  </si>
  <si>
    <t>00.005.0005</t>
  </si>
  <si>
    <t>Asphaltleiste</t>
  </si>
  <si>
    <t>hergestellt aus elZinc-Titanzink, nach
DIN EN 988, liefern und fachgerecht verlegen.
Die Einzellängen überlappen und durch
Weichlöten miteinander verbinden. 
Dehnungsausgleich berücksichtigen. 
Oberfläche: elZinc _________
Zuschnitt:                          mm
Metalldicke:                0,8  mm
Abkantungen:                5  St.</t>
  </si>
  <si>
    <t>00.005.0006</t>
  </si>
  <si>
    <t>Kehle mit Wasserfalz</t>
  </si>
  <si>
    <t>hergestellt aus elZinc-Titanzink, nach
DIN EN 988. Die Kehlprofile liefern und
fachgerecht auf der bauseits vorhandenen
Unterkonstruktion montieren. Die Befestigung
erfolgt mit Haften und die Ausbildung der
Quernähte entsprechend den technischen
Regeln.
Oberfläche: elZinc ________ 
Zuschnitt:                        mm
Metalldicke:               0,7 mm
Abkantungen:               3 St.
 </t>
  </si>
  <si>
    <t>00.005.0007</t>
  </si>
  <si>
    <t>An- und Abschlüsse Kehle</t>
  </si>
  <si>
    <t>An- und Abschlüsse der vorbeschriebener 
Kehle an Traufe und First, als Zulage.</t>
  </si>
  <si>
    <t>00.005.0008</t>
  </si>
  <si>
    <t>Wandanschluss</t>
  </si>
  <si>
    <t>aus elZinc-Titanzink, nach DIN EN 988,
fachgerecht herstellen und montieren.
Dazu die Wandanschlussprofile,
dachneigungsabhängig 100/150 mm
aufstellen und mit einer Rückkantung 
versehen. Die Befestigung erfolgt 
mittels geeigneter Hafte und die
Ausbildung der Quernähte entsprechend
den technischen Regeln.
Oberfläche: elZinc ___________  
Zuschnitt:                      mm
Metalldicke:             0,7 mm</t>
  </si>
  <si>
    <t>00.005.0009</t>
  </si>
  <si>
    <t>aus elZinc-Titanzink, nach DIN EN 988,
liefern und die Wandanschlussprofile 
sicher überdecken.
Einzellängen sind ca. 50 mm zu überlappen,
mit korrosionsgeschützten Schrauben
fachgerecht zu befestigen und dauerelastisch
abzudichten.
Oberfläche wie Wandanschluss
Kappleiste:
Zuschnitt:           100 mm
Metalldicke:        0,8 mm
Abkantungen:        4 St.</t>
  </si>
  <si>
    <t>00.005.0010</t>
  </si>
  <si>
    <t>Ecken, An- und Abschlüsse zu
vorbeschriebener Position, als Zulage.</t>
  </si>
  <si>
    <t>00.005.0011</t>
  </si>
  <si>
    <t>Ortgangblende</t>
  </si>
  <si>
    <t>Ortgangblende mit Wasserfalz
aus elZinc-Titanzink, nach DIN EN 988
fachgerecht herstellen, liefern, in
durchlaufend montierte verz.
Vorstoßbleche einhängen, und
dachseitig mit Festhaften fixieren.
Oberfläche: elZinc ___________
verz.Vorstoßbleche:
Metalldicke:          1,0 mm
Zuschnitt:                    mm
Ortgangblende:
Metalldicke:           0,8 mm
Zuschnitt:                     mm</t>
  </si>
  <si>
    <t>00.005.0012</t>
  </si>
  <si>
    <t>Schornsteineinfassung</t>
  </si>
  <si>
    <t>4-teilig vorgefertigt aus elZinc-Titanzink,
nach DIN EN 988.
Die Einzelteile bauseitig anpassen,
und fachgerecht miteinander verbinden.
Die Befestigung erfolgt mittels Festhaften
im Wasserfalz.
Oberfläche:  elZinc _________
Dachneigung:                         °
Metalldicke:                        mm
Breite:                                 cm
Länge parallel
zur Neigung:                       cm
 </t>
  </si>
  <si>
    <t>00.005.0013</t>
  </si>
  <si>
    <t>Schornstein-Anschlussrahmen</t>
  </si>
  <si>
    <t>Industriell vorgefertigt aus elZinc-Titanzink,
nach DIN EN 988, liefern und alle Teile
nach Montageanleitung  des Herstellers
fachgerecht montieren.
Oberfläche: elZinc _________
Breite:                                 cm
Länge:                                 cm</t>
  </si>
  <si>
    <t>00.005.0014</t>
  </si>
  <si>
    <t>aus elZinc-Titanzink, nach DIN EN 988
liefern, und die Schornsteinanschluss-
profile sicher überdecken.
Einzellängen sind ca. 50 mm zu überlappen,
mit korrosionsgeschützten Schrauben
fachgerecht zu befestigen und dauerelastisch
abzudichten.
Oberfläche wie Schorsteineinfassung.
Kappleiste:
Zuschnitt:           100 mm
Metalldicke:        0,7 mm
Abkantungen:        4 St.</t>
  </si>
  <si>
    <t>00.005.0015</t>
  </si>
  <si>
    <t>Schornstein-Kopfbekleidung</t>
  </si>
  <si>
    <t>aus elZinc-Titanzink, nach DIN EN 988,
handwerklich fertigen und fachgerecht 
montieren. Alle dazu notwendigen 
Einzelleistungen sind einzukalkulieren.
Oberfläche: elZinc _________
Metalldicke:                       mm
Breite:                                cm
Länge:                                cm 
Hinweis:
für die Materialauswahl sind entsprechen
der Schornsteinbenutzung die technischen
Richtlinien zu beachten.</t>
  </si>
  <si>
    <t>00.005.0016</t>
  </si>
  <si>
    <t>hergestellt aus elZinc- Titanzink, nach 
DIN EN 988, mit vorderer Abkantung und
Tropfkante, sowie wandseitiger Aufkantung,
liefern und fachgerecht montieren.
Die Befestigung erfolgt vorderseitig, indirekt
mit verz. Vorstoßblechen und wandseitig
mittels Haften.
Die Einzellängen sind durch Weichlöten oder
Flachschiebenähte zu verbinden.
Vorstoßbleche:
Zuschnitt:                            mm
Metalldicke:                    1,0 mm
Gesimsabdeckung:
Oberfläche:  elZinc  _________
Zuschnitt:                             mm
Metalldicke:                   0,8 mm
 </t>
  </si>
  <si>
    <t>00.005.0017</t>
  </si>
  <si>
    <t>Mauerabdeckung</t>
  </si>
  <si>
    <t>hergestellt aus elZinc-Titanzink, nach
DIN EN 988, mit beidseitiger Abkantung 
und Tropfkante, liefern und fachgerecht
montieren.
Die Befestigung erfolgt indirekt mit
beidseitig durchlaufend befestigten verz. 
Vorstoßblechen. Die Einzellängen sind
durch Weichlöten oder Flachschiebenähte
zu verbinden. Mindestneigung 3°
Vorstoßbleche (beidseitig)
Zuschnitt:                           mm
Metalldicke:                 1,0 mm
Mauerabdeckung:
Oberfläche: elZinc _________
Zuschnitt:                           mm
Metalldicke:                 0,8 mm</t>
  </si>
  <si>
    <t>00.005.0018</t>
  </si>
  <si>
    <t>Attikaabdeckung 2-teilig</t>
  </si>
  <si>
    <t>herstellen aus elZinc-Titanzink, nach
DIN EN 988. 
Die Attikaabdeckung dachseitig mit Abkantung
undTropfkante versehen. Vorderseitig
eine Aufkantung mit Umschlag ankanten 
und mit Haftstreifen durchgehend indirekt 
befestigten. Die Befestigung der Attikaab-
deckung und der vorderen Sichtblende
erfolgt indirekt mit verz. Vorstoßblechen.
Die Einzellängen sind durch Weichlöten,
Verfalzung oder mit Flachschiebenähten 
zu verbinden. Mindestneigung 3°
Attikaabdeckung:
Oberfläche:  elZinc _________
Zuschnitt:                           mm
Metalldicke:                  0,8 mm
Abkantungen:                  5 St.
Sichtblende: (Oberfläche wie Attika)
Zuschnitt:                           mm
Metalldicke:                  0,8 mm
Abkantungen:                  3 St.
Vorstoßbleche: 
Zuschnitt:                          mm
Metalldicke:                 1,0 mm
Abkantungen:                 1 St.
 </t>
  </si>
  <si>
    <t>00.005.0019</t>
  </si>
  <si>
    <t>Verklebung von Abdeckungen als Zulage</t>
  </si>
  <si>
    <t>Zulage für das Verkleben von Abdeckungen 
mit geeignetem Bitumenkleber.
Die Verklebung erfolgt vollflächig nach
Herstellervorschriften, auf die planebene,
staubfreie tragfähige Unterkonstruktion.
Fabrikat:___________________</t>
  </si>
  <si>
    <t>00.005.0020</t>
  </si>
  <si>
    <t>Flachschiebenaht</t>
  </si>
  <si>
    <t>Mehraufwand für das handwerkliche
Anfertigen einer Flachschiebenaht.
Dazu erhalten die Profile einen Umschlag
von 180° zum Einhang der Schiebekappe.
Die einzelnen Abdeckprofile sind mit einer
Fuge von mindestens 10 mm zu verlegen.</t>
  </si>
  <si>
    <t>00.005.0021</t>
  </si>
  <si>
    <t>zu vorbeschriebener Abdeckung
fachgerecht herstellen, als Zulage.</t>
  </si>
  <si>
    <t>00.005.0022</t>
  </si>
  <si>
    <t>hergestellt aus elZinc-Titanzink, nach 
DIN EN 988, mit vorderer Abkantung und 
Tropfkante, sowie Fensterseitiger Aufkantung.
Die Fensterbankprofile sind mit einem
Mindestgefälle von 3° und Endseitigen
Aufkantungen  fachgerecht zu montieren.
Die Befestigung erfolgt vorderseitig, indirekt
mit verz. Vorstoßblechen und Fensterseitig
in der Nut des Fensterprofiles.
Die Einzellängen sind durch Weichlöten
oder Flachschiebenähte zu verbinden.
Vorstoßbleche:
Zuschnitt:                          mm
Metalldicke:                1,0 mm
Fensterbankabdeckung:
Oberfläche:  elZinc _________
Metalldicke:                        mm
Zuschnitt:                           mm
 </t>
  </si>
  <si>
    <t>00.005.0023</t>
  </si>
  <si>
    <t>Dachgauben-Bekleidung</t>
  </si>
  <si>
    <t>hergestellt in Stehfalztechnik aus
elZinc-Titanzink, nach DIN EN 988
als gesamte Leistung.
Dazu Gaubenfront einschließlich der
gesamten Fenstereinfassung und
Fensterbankausbildung, der seitlichen
Wangenbekleidung, der Dachflächenein-
deckung, sowie aller Anschlussarbeiten an
die angrenzenden Dachflächen fachgerecht 
herstellen, anpassen und montieren.
Die Befestigung der einzelnen Schare
erfolgt mittels geeigneter Hafte.
Alle notwendigen Einzelleistungen, Verschnitte,
An- und Abschlüsse, Verfalzungen,
Vorstoßprofile, Befestigungsmittel etc.
sind einzukalkulieren.
Gaubenmaße lt. beigefügter Zeichnung
Oberfläche: elZinc _________
Scharenbreite:                   mm
Metalldicke:                 0,7 mm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</si>
</sst>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164" formatCode="#,##0.000"/>
    <numFmt numFmtId="165" formatCode="dd/mm/yy;@"/>
    <numFmt numFmtId="166" formatCode="#,##0.00#\ &quot;€&quot;;[Red]\-#,##0.00#\ &quot;€&quot;"/>
    <numFmt numFmtId="167" formatCode="#,##0.00\ &quot;€&quot;;[Red]\-#,##0.00\ &quot;€&quot;;;@"/>
  </numFmts>
  <fonts count="34" x14ac:knownFonts="1">
    <font>
      <sz val="12"/>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s>
  <fills count="34">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gradientFill degree="90">
        <stop position="0">
          <color rgb="FFFFFFFF"/>
        </stop>
        <stop position="1">
          <color rgb="FF808080"/>
        </stop>
      </gradientFill>
    </fill>
    <fill>
      <gradientFill degree="90">
        <stop position="0">
          <color rgb="FFFFFFFF"/>
        </stop>
        <stop position="1">
          <color rgb="FF808080"/>
        </stop>
      </gradientFill>
    </fill>
    <fill>
      <gradientFill degree="90">
        <stop position="0">
          <color rgb="FFFFFFFF"/>
        </stop>
        <stop position="1">
          <color rgb="FF808080"/>
        </stop>
      </gradientFill>
    </fill>
    <fill>
      <gradientFill degree="90">
        <stop position="0">
          <color rgb="FFFFFFFF"/>
        </stop>
        <stop position="1">
          <color rgb="FF808080"/>
        </stop>
      </gradientFill>
    </fill>
    <fill>
      <gradientFill degree="90">
        <stop position="0">
          <color rgb="FFFFFFFF"/>
        </stop>
        <stop position="1">
          <color rgb="FF808080"/>
        </stop>
      </gradientFill>
    </fill>
    <fill>
      <gradientFill degree="90">
        <stop position="0">
          <color rgb="FFFFFFFF"/>
        </stop>
        <stop position="1">
          <color rgb="FF808080"/>
        </stop>
      </gradientFill>
    </fill>
    <fill>
      <gradientFill degree="90">
        <stop position="0">
          <color rgb="FFFFFFFF"/>
        </stop>
        <stop position="1">
          <color rgb="FF808080"/>
        </stop>
      </gradientFill>
    </fill>
    <fill>
      <gradientFill degree="90">
        <stop position="0">
          <color rgb="FFFFFFFF"/>
        </stop>
        <stop position="1">
          <color rgb="FF808080"/>
        </stop>
      </gradient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3">
    <border>
      <left/>
      <right/>
      <top/>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bottom/>
      <diagonal/>
    </border>
    <border>
      <left style="thin">
        <color auto="1"/>
      </left>
      <right style="thin">
        <color rgb="FF000000"/>
      </right>
      <top/>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s>
  <cellStyleXfs count="1">
    <xf numFmtId="0" fontId="0" fillId="0" borderId="0"/>
  </cellStyleXfs>
  <cellXfs count="38">
    <xf numFmtId="0" fontId="0" fillId="0" borderId="0" xfId="0"/>
    <xf numFmtId="0" fontId="2" fillId="2" borderId="1" xfId="0" applyFont="1" applyFill="1" applyBorder="1" applyAlignment="1">
      <alignment horizontal="left" vertical="center"/>
    </xf>
    <xf numFmtId="0" fontId="3" fillId="3" borderId="2" xfId="0" applyFont="1" applyFill="1" applyBorder="1" applyAlignment="1">
      <alignment horizontal="left" vertical="center"/>
    </xf>
    <xf numFmtId="0" fontId="4" fillId="4" borderId="3" xfId="0" applyFont="1" applyFill="1" applyBorder="1" applyAlignment="1">
      <alignment horizontal="left" vertical="center"/>
    </xf>
    <xf numFmtId="0" fontId="6" fillId="6" borderId="5" xfId="0" applyFont="1" applyFill="1" applyBorder="1" applyAlignment="1">
      <alignment horizontal="left" vertical="center"/>
    </xf>
    <xf numFmtId="0" fontId="7" fillId="7" borderId="6" xfId="0" applyFont="1" applyFill="1" applyBorder="1" applyAlignment="1">
      <alignment horizontal="left" vertical="center"/>
    </xf>
    <xf numFmtId="0" fontId="8" fillId="8" borderId="7" xfId="0" applyFont="1" applyFill="1" applyBorder="1" applyAlignment="1">
      <alignment horizontal="left" vertical="distributed"/>
    </xf>
    <xf numFmtId="166" fontId="9" fillId="9" borderId="8" xfId="0" applyNumberFormat="1" applyFont="1" applyFill="1" applyBorder="1" applyAlignment="1">
      <alignment horizontal="right" vertical="distributed"/>
    </xf>
    <xf numFmtId="164" fontId="11" fillId="11" borderId="10" xfId="0" applyNumberFormat="1" applyFont="1" applyFill="1" applyBorder="1" applyAlignment="1">
      <alignment horizontal="right" vertical="distributed"/>
    </xf>
    <xf numFmtId="8" fontId="12" fillId="12" borderId="11" xfId="0" applyNumberFormat="1" applyFont="1" applyFill="1" applyBorder="1" applyAlignment="1">
      <alignment horizontal="right" vertical="distributed"/>
    </xf>
    <xf numFmtId="167" fontId="13" fillId="13" borderId="12" xfId="0" applyNumberFormat="1" applyFont="1" applyFill="1" applyBorder="1" applyAlignment="1">
      <alignment horizontal="right" vertical="distributed"/>
    </xf>
    <xf numFmtId="10" fontId="14" fillId="14" borderId="13" xfId="0" applyNumberFormat="1" applyFont="1" applyFill="1" applyBorder="1" applyAlignment="1">
      <alignment horizontal="center" vertical="distributed"/>
    </xf>
    <xf numFmtId="0" fontId="15" fillId="15" borderId="14" xfId="0" applyFont="1" applyFill="1" applyBorder="1" applyAlignment="1">
      <alignment horizontal="left" vertical="distributed"/>
    </xf>
    <xf numFmtId="0" fontId="16" fillId="16" borderId="15" xfId="0" applyFont="1" applyFill="1" applyBorder="1" applyAlignment="1">
      <alignment horizontal="left" vertical="distributed"/>
    </xf>
    <xf numFmtId="166" fontId="17" fillId="17" borderId="16" xfId="0" applyNumberFormat="1" applyFont="1" applyFill="1" applyBorder="1" applyAlignment="1">
      <alignment horizontal="right" vertical="distributed"/>
    </xf>
    <xf numFmtId="164" fontId="19" fillId="19" borderId="18" xfId="0" applyNumberFormat="1" applyFont="1" applyFill="1" applyBorder="1" applyAlignment="1">
      <alignment horizontal="right" vertical="distributed"/>
    </xf>
    <xf numFmtId="167" fontId="20" fillId="20" borderId="19" xfId="0" applyNumberFormat="1" applyFont="1" applyFill="1" applyBorder="1" applyAlignment="1">
      <alignment horizontal="right" vertical="distributed"/>
    </xf>
    <xf numFmtId="8" fontId="21" fillId="21" borderId="20" xfId="0" applyNumberFormat="1" applyFont="1" applyFill="1" applyBorder="1" applyAlignment="1">
      <alignment horizontal="right" vertical="distributed"/>
    </xf>
    <xf numFmtId="10" fontId="22" fillId="22" borderId="21" xfId="0" applyNumberFormat="1" applyFont="1" applyFill="1" applyBorder="1" applyAlignment="1">
      <alignment horizontal="center" vertical="distributed"/>
    </xf>
    <xf numFmtId="0" fontId="23" fillId="23" borderId="22" xfId="0" applyFont="1" applyFill="1" applyBorder="1" applyAlignment="1">
      <alignment horizontal="left" vertical="distributed"/>
    </xf>
    <xf numFmtId="0" fontId="24" fillId="24" borderId="23" xfId="0" applyFont="1" applyFill="1" applyBorder="1" applyAlignment="1">
      <alignment horizontal="left" vertical="top"/>
    </xf>
    <xf numFmtId="0" fontId="25" fillId="25" borderId="24" xfId="0" applyFont="1" applyFill="1" applyBorder="1" applyAlignment="1">
      <alignment horizontal="left" vertical="top" wrapText="1"/>
    </xf>
    <xf numFmtId="0" fontId="26" fillId="26" borderId="25" xfId="0" applyFont="1" applyFill="1" applyBorder="1" applyAlignment="1">
      <alignment horizontal="left" vertical="top"/>
    </xf>
    <xf numFmtId="166" fontId="27" fillId="27" borderId="26" xfId="0" applyNumberFormat="1" applyFont="1" applyFill="1" applyBorder="1" applyAlignment="1">
      <alignment horizontal="right" vertical="top"/>
    </xf>
    <xf numFmtId="164" fontId="29" fillId="29" borderId="28" xfId="0" applyNumberFormat="1" applyFont="1" applyFill="1" applyBorder="1" applyAlignment="1">
      <alignment horizontal="right" vertical="top"/>
    </xf>
    <xf numFmtId="167" fontId="30" fillId="30" borderId="29" xfId="0" applyNumberFormat="1" applyFont="1" applyFill="1" applyBorder="1" applyAlignment="1">
      <alignment horizontal="right" vertical="top"/>
    </xf>
    <xf numFmtId="10" fontId="31" fillId="31" borderId="30" xfId="0" applyNumberFormat="1" applyFont="1" applyFill="1" applyBorder="1" applyAlignment="1">
      <alignment horizontal="center" vertical="top"/>
    </xf>
    <xf numFmtId="0" fontId="32" fillId="32" borderId="31" xfId="0" applyFont="1" applyFill="1" applyBorder="1" applyAlignment="1">
      <alignment horizontal="left" vertical="top"/>
    </xf>
    <xf numFmtId="8" fontId="33" fillId="33" borderId="32" xfId="0" applyNumberFormat="1" applyFont="1" applyFill="1" applyBorder="1" applyAlignment="1">
      <alignment horizontal="right" vertical="top"/>
    </xf>
    <xf numFmtId="0" fontId="0" fillId="0" borderId="0" xfId="0" applyAlignment="1">
      <alignment horizontal="right"/>
    </xf>
    <xf numFmtId="0" fontId="10" fillId="10" borderId="9" xfId="0" applyFont="1" applyFill="1" applyBorder="1" applyAlignment="1">
      <alignment horizontal="right" vertical="distributed"/>
    </xf>
    <xf numFmtId="0" fontId="18" fillId="18" borderId="17" xfId="0" applyFont="1" applyFill="1" applyBorder="1" applyAlignment="1">
      <alignment horizontal="right" vertical="distributed"/>
    </xf>
    <xf numFmtId="0" fontId="24" fillId="24" borderId="23" xfId="0" applyFont="1" applyFill="1" applyBorder="1" applyAlignment="1">
      <alignment horizontal="right" vertical="top"/>
    </xf>
    <xf numFmtId="0" fontId="28" fillId="28" borderId="27" xfId="0" applyFont="1" applyFill="1" applyBorder="1" applyAlignment="1">
      <alignment horizontal="right" vertical="top"/>
    </xf>
    <xf numFmtId="0" fontId="5" fillId="5" borderId="4" xfId="0" applyFont="1" applyFill="1" applyBorder="1" applyAlignment="1">
      <alignment horizontal="center" vertical="center"/>
    </xf>
    <xf numFmtId="0" fontId="0" fillId="0" borderId="0" xfId="0"/>
    <xf numFmtId="165" fontId="1" fillId="0" borderId="0" xfId="0" applyNumberFormat="1" applyFont="1"/>
    <xf numFmtId="0" fontId="0" fillId="0" borderId="0" xfId="0"/>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M747"/>
  <sheetViews>
    <sheetView workbookViewId="0">
      <pane xSplit="2" ySplit="6" topLeftCell="R7" activePane="bottomRight" state="frozen"/>
      <selection pane="topRight"/>
      <selection pane="bottomLeft"/>
      <selection pane="bottomRight" sqref="A1:XFD1048576"/>
    </sheetView>
  </sheetViews>
  <sheetFormatPr baseColWidth="10" defaultRowHeight="15" outlineLevelRow="4" x14ac:dyDescent="0.2"/>
  <cols>
    <col min="1" max="1" width="16.21875" bestFit="1" customWidth="1"/>
    <col min="2" max="2" width="48.33203125" bestFit="1" customWidth="1"/>
    <col min="3" max="3" width="5.6640625" bestFit="1" customWidth="1"/>
    <col min="4" max="4" width="4.109375" bestFit="1" customWidth="1"/>
    <col min="5" max="5" width="11.21875" style="29" customWidth="1"/>
    <col min="6" max="6" width="9.6640625" bestFit="1" customWidth="1"/>
    <col min="7" max="13" width="0" hidden="1" bestFit="1"/>
  </cols>
  <sheetData>
    <row r="2" spans="1:13" x14ac:dyDescent="0.2">
      <c r="A2" t="s">
        <v>0</v>
      </c>
      <c r="G2" s="36" t="s">
        <v>1</v>
      </c>
      <c r="H2" s="37"/>
      <c r="I2" s="37"/>
    </row>
    <row r="6" spans="1:13" x14ac:dyDescent="0.2">
      <c r="A6" s="1" t="s">
        <v>2</v>
      </c>
      <c r="B6" s="2" t="s">
        <v>3</v>
      </c>
      <c r="C6" s="3" t="s">
        <v>4</v>
      </c>
      <c r="D6" s="1" t="s">
        <v>5</v>
      </c>
      <c r="E6" s="34" t="s">
        <v>6</v>
      </c>
      <c r="F6" s="4" t="s">
        <v>7</v>
      </c>
      <c r="G6" s="5" t="s">
        <v>8</v>
      </c>
      <c r="H6" s="5" t="s">
        <v>9</v>
      </c>
      <c r="I6" s="5" t="s">
        <v>10</v>
      </c>
      <c r="J6" s="5" t="s">
        <v>11</v>
      </c>
      <c r="K6" s="5" t="s">
        <v>12</v>
      </c>
      <c r="L6" s="5" t="s">
        <v>13</v>
      </c>
      <c r="M6" s="5" t="s">
        <v>14</v>
      </c>
    </row>
    <row r="7" spans="1:13" x14ac:dyDescent="0.2">
      <c r="A7" s="6" t="s">
        <v>15</v>
      </c>
      <c r="B7" s="6" t="s">
        <v>16</v>
      </c>
      <c r="C7" s="6" t="s">
        <v>17</v>
      </c>
      <c r="D7" s="7"/>
      <c r="E7" s="30"/>
      <c r="F7" s="6"/>
      <c r="G7" s="8"/>
      <c r="H7" s="9">
        <f>IF((TRIM(M7)="Ja"),SUM(H8,H11,H12,H142,H186,H371,H678),0)</f>
        <v>0</v>
      </c>
      <c r="I7" s="9">
        <f>ROUND(ROUND((L7*H7),4),2)</f>
        <v>0</v>
      </c>
      <c r="J7" s="10"/>
      <c r="K7" s="9">
        <f>ROUND(ROUND((L7*J7),4),2)</f>
        <v>0</v>
      </c>
      <c r="L7" s="11">
        <v>0.19</v>
      </c>
      <c r="M7" s="12" t="s">
        <v>18</v>
      </c>
    </row>
    <row r="8" spans="1:13" outlineLevel="1" x14ac:dyDescent="0.2">
      <c r="A8" s="13" t="s">
        <v>19</v>
      </c>
      <c r="B8" s="13" t="s">
        <v>20</v>
      </c>
      <c r="C8" s="13" t="s">
        <v>21</v>
      </c>
      <c r="D8" s="14"/>
      <c r="E8" s="31"/>
      <c r="F8" s="13"/>
      <c r="G8" s="15"/>
      <c r="H8" s="16"/>
      <c r="I8" s="17">
        <f>ROUND(ROUND((L8*H8),4),2)</f>
        <v>0</v>
      </c>
      <c r="J8" s="16"/>
      <c r="K8" s="17">
        <f>ROUND(ROUND((L8*J8),4),2)</f>
        <v>0</v>
      </c>
      <c r="L8" s="18">
        <v>0.19</v>
      </c>
      <c r="M8" s="19" t="s">
        <v>18</v>
      </c>
    </row>
    <row r="9" spans="1:13" outlineLevel="1" x14ac:dyDescent="0.2">
      <c r="A9" s="20"/>
      <c r="B9" s="20" t="s">
        <v>22</v>
      </c>
      <c r="C9" s="20"/>
      <c r="D9" s="20"/>
      <c r="E9" s="32"/>
      <c r="F9" s="20"/>
      <c r="G9" s="20"/>
      <c r="H9" s="20"/>
      <c r="I9" s="20"/>
      <c r="J9" s="20"/>
      <c r="K9" s="20"/>
      <c r="L9" s="20"/>
      <c r="M9" s="20"/>
    </row>
    <row r="10" spans="1:13" ht="409.5" outlineLevel="2" x14ac:dyDescent="0.2">
      <c r="A10" s="20"/>
      <c r="B10" s="21" t="s">
        <v>23</v>
      </c>
      <c r="C10" s="20"/>
      <c r="D10" s="20"/>
      <c r="E10" s="32"/>
      <c r="F10" s="20"/>
      <c r="G10" s="20"/>
      <c r="H10" s="20"/>
      <c r="I10" s="20"/>
      <c r="J10" s="20"/>
      <c r="K10" s="20"/>
      <c r="L10" s="20"/>
      <c r="M10" s="20"/>
    </row>
    <row r="11" spans="1:13" outlineLevel="2" x14ac:dyDescent="0.2">
      <c r="A11" s="22"/>
      <c r="B11" s="22"/>
      <c r="C11" s="22" t="s">
        <v>24</v>
      </c>
      <c r="D11" s="23"/>
      <c r="E11" s="33"/>
      <c r="F11" s="22"/>
      <c r="G11" s="24"/>
      <c r="H11" s="25"/>
      <c r="I11" s="25"/>
      <c r="J11" s="25"/>
      <c r="K11" s="25"/>
      <c r="L11" s="26">
        <v>0.19</v>
      </c>
      <c r="M11" s="27" t="s">
        <v>25</v>
      </c>
    </row>
    <row r="12" spans="1:13" outlineLevel="1" x14ac:dyDescent="0.2">
      <c r="A12" s="13" t="s">
        <v>26</v>
      </c>
      <c r="B12" s="13" t="s">
        <v>27</v>
      </c>
      <c r="C12" s="13" t="s">
        <v>21</v>
      </c>
      <c r="D12" s="14"/>
      <c r="E12" s="31"/>
      <c r="F12" s="13"/>
      <c r="G12" s="15"/>
      <c r="H12" s="17">
        <f>IF((TRIM(M12)="Ja"),SUM(H15,H18,H21,H24,H27,H30,H33,H36,H39,H42,H45,H48,H51,H54,H57,H60,H63,H66,H69,H72,H75,H78,H81,H84,H87,H90,H93,H96,H99,H102,H105,H108,H111,H114,H117,H120,H123,H126,H129,H132,H135,H138,H141),0)</f>
        <v>0</v>
      </c>
      <c r="I12" s="17">
        <f>ROUND(ROUND((L12*H12),4),2)</f>
        <v>0</v>
      </c>
      <c r="J12" s="16"/>
      <c r="K12" s="17">
        <f>ROUND(ROUND((L12*J12),4),2)</f>
        <v>0</v>
      </c>
      <c r="L12" s="18">
        <v>0.19</v>
      </c>
      <c r="M12" s="19" t="s">
        <v>18</v>
      </c>
    </row>
    <row r="13" spans="1:13" outlineLevel="2" collapsed="1" x14ac:dyDescent="0.2">
      <c r="A13" s="20" t="s">
        <v>28</v>
      </c>
      <c r="B13" s="20" t="s">
        <v>29</v>
      </c>
      <c r="C13" s="20"/>
      <c r="D13" s="20"/>
      <c r="E13" s="32"/>
      <c r="F13" s="20"/>
      <c r="G13" s="20"/>
      <c r="H13" s="20"/>
      <c r="I13" s="20"/>
      <c r="J13" s="20"/>
      <c r="K13" s="20"/>
      <c r="L13" s="20"/>
      <c r="M13" s="20"/>
    </row>
    <row r="14" spans="1:13" ht="67.5" hidden="1" outlineLevel="3" x14ac:dyDescent="0.2">
      <c r="A14" s="20"/>
      <c r="B14" s="21" t="s">
        <v>30</v>
      </c>
      <c r="C14" s="20"/>
      <c r="D14" s="20"/>
      <c r="E14" s="32"/>
      <c r="F14" s="20"/>
      <c r="G14" s="20"/>
      <c r="H14" s="20"/>
      <c r="I14" s="20"/>
      <c r="J14" s="20"/>
      <c r="K14" s="20"/>
      <c r="L14" s="20"/>
      <c r="M14" s="20"/>
    </row>
    <row r="15" spans="1:13" hidden="1" outlineLevel="3" x14ac:dyDescent="0.2">
      <c r="A15" s="22"/>
      <c r="B15" s="22"/>
      <c r="C15" s="22" t="s">
        <v>31</v>
      </c>
      <c r="D15" s="23"/>
      <c r="E15" s="33" t="s">
        <v>32</v>
      </c>
      <c r="F15" s="22"/>
      <c r="G15" s="24">
        <v>0</v>
      </c>
      <c r="H15" s="28">
        <f>IF((TRIM(M15)="Ja"),ROUND(ROUND((G15*D15),4),2),0)</f>
        <v>0</v>
      </c>
      <c r="I15" s="28">
        <f>ROUND(ROUND((L15*H15),4),2)</f>
        <v>0</v>
      </c>
      <c r="J15" s="25"/>
      <c r="K15" s="28">
        <f>ROUND(ROUND((L15*J15),4),2)</f>
        <v>0</v>
      </c>
      <c r="L15" s="26">
        <v>0.19</v>
      </c>
      <c r="M15" s="27" t="s">
        <v>18</v>
      </c>
    </row>
    <row r="16" spans="1:13" outlineLevel="2" collapsed="1" x14ac:dyDescent="0.2">
      <c r="A16" s="20" t="s">
        <v>33</v>
      </c>
      <c r="B16" s="20" t="s">
        <v>34</v>
      </c>
      <c r="C16" s="20"/>
      <c r="D16" s="20"/>
      <c r="E16" s="32"/>
      <c r="F16" s="20"/>
      <c r="G16" s="20"/>
      <c r="H16" s="20"/>
      <c r="I16" s="20"/>
      <c r="J16" s="20"/>
      <c r="K16" s="20"/>
      <c r="L16" s="20"/>
      <c r="M16" s="20"/>
    </row>
    <row r="17" spans="1:13" ht="112.5" hidden="1" outlineLevel="3" x14ac:dyDescent="0.2">
      <c r="A17" s="20"/>
      <c r="B17" s="21" t="s">
        <v>35</v>
      </c>
      <c r="C17" s="20"/>
      <c r="D17" s="20"/>
      <c r="E17" s="32"/>
      <c r="F17" s="20"/>
      <c r="G17" s="20"/>
      <c r="H17" s="20"/>
      <c r="I17" s="20"/>
      <c r="J17" s="20"/>
      <c r="K17" s="20"/>
      <c r="L17" s="20"/>
      <c r="M17" s="20"/>
    </row>
    <row r="18" spans="1:13" hidden="1" outlineLevel="3" x14ac:dyDescent="0.2">
      <c r="A18" s="22"/>
      <c r="B18" s="22"/>
      <c r="C18" s="22" t="s">
        <v>31</v>
      </c>
      <c r="D18" s="23"/>
      <c r="E18" s="33" t="s">
        <v>32</v>
      </c>
      <c r="F18" s="22"/>
      <c r="G18" s="24">
        <v>0</v>
      </c>
      <c r="H18" s="28">
        <f>IF((TRIM(M18)="Ja"),ROUND(ROUND((G18*D18),4),2),0)</f>
        <v>0</v>
      </c>
      <c r="I18" s="28">
        <f>ROUND(ROUND((L18*H18),4),2)</f>
        <v>0</v>
      </c>
      <c r="J18" s="25"/>
      <c r="K18" s="28">
        <f>ROUND(ROUND((L18*J18),4),2)</f>
        <v>0</v>
      </c>
      <c r="L18" s="26">
        <v>0.19</v>
      </c>
      <c r="M18" s="27" t="s">
        <v>18</v>
      </c>
    </row>
    <row r="19" spans="1:13" outlineLevel="2" collapsed="1" x14ac:dyDescent="0.2">
      <c r="A19" s="20" t="s">
        <v>36</v>
      </c>
      <c r="B19" s="20" t="s">
        <v>37</v>
      </c>
      <c r="C19" s="20"/>
      <c r="D19" s="20"/>
      <c r="E19" s="32"/>
      <c r="F19" s="20"/>
      <c r="G19" s="20"/>
      <c r="H19" s="20"/>
      <c r="I19" s="20"/>
      <c r="J19" s="20"/>
      <c r="K19" s="20"/>
      <c r="L19" s="20"/>
      <c r="M19" s="20"/>
    </row>
    <row r="20" spans="1:13" ht="123.75" hidden="1" outlineLevel="3" x14ac:dyDescent="0.2">
      <c r="A20" s="20"/>
      <c r="B20" s="21" t="s">
        <v>38</v>
      </c>
      <c r="C20" s="20"/>
      <c r="D20" s="20"/>
      <c r="E20" s="32"/>
      <c r="F20" s="20"/>
      <c r="G20" s="20"/>
      <c r="H20" s="20"/>
      <c r="I20" s="20"/>
      <c r="J20" s="20"/>
      <c r="K20" s="20"/>
      <c r="L20" s="20"/>
      <c r="M20" s="20"/>
    </row>
    <row r="21" spans="1:13" hidden="1" outlineLevel="3" x14ac:dyDescent="0.2">
      <c r="A21" s="22"/>
      <c r="B21" s="22"/>
      <c r="C21" s="22" t="s">
        <v>31</v>
      </c>
      <c r="D21" s="23"/>
      <c r="E21" s="33" t="s">
        <v>32</v>
      </c>
      <c r="F21" s="22"/>
      <c r="G21" s="24">
        <v>0</v>
      </c>
      <c r="H21" s="28">
        <f>IF((TRIM(M21)="Ja"),ROUND(ROUND((G21*D21),4),2),0)</f>
        <v>0</v>
      </c>
      <c r="I21" s="28">
        <f>ROUND(ROUND((L21*H21),4),2)</f>
        <v>0</v>
      </c>
      <c r="J21" s="25"/>
      <c r="K21" s="28">
        <f>ROUND(ROUND((L21*J21),4),2)</f>
        <v>0</v>
      </c>
      <c r="L21" s="26">
        <v>0.19</v>
      </c>
      <c r="M21" s="27" t="s">
        <v>18</v>
      </c>
    </row>
    <row r="22" spans="1:13" outlineLevel="2" collapsed="1" x14ac:dyDescent="0.2">
      <c r="A22" s="20" t="s">
        <v>39</v>
      </c>
      <c r="B22" s="20" t="s">
        <v>40</v>
      </c>
      <c r="C22" s="20"/>
      <c r="D22" s="20"/>
      <c r="E22" s="32"/>
      <c r="F22" s="20"/>
      <c r="G22" s="20"/>
      <c r="H22" s="20"/>
      <c r="I22" s="20"/>
      <c r="J22" s="20"/>
      <c r="K22" s="20"/>
      <c r="L22" s="20"/>
      <c r="M22" s="20"/>
    </row>
    <row r="23" spans="1:13" ht="112.5" hidden="1" outlineLevel="3" x14ac:dyDescent="0.2">
      <c r="A23" s="20"/>
      <c r="B23" s="21" t="s">
        <v>41</v>
      </c>
      <c r="C23" s="20"/>
      <c r="D23" s="20"/>
      <c r="E23" s="32"/>
      <c r="F23" s="20"/>
      <c r="G23" s="20"/>
      <c r="H23" s="20"/>
      <c r="I23" s="20"/>
      <c r="J23" s="20"/>
      <c r="K23" s="20"/>
      <c r="L23" s="20"/>
      <c r="M23" s="20"/>
    </row>
    <row r="24" spans="1:13" hidden="1" outlineLevel="3" x14ac:dyDescent="0.2">
      <c r="A24" s="22"/>
      <c r="B24" s="22"/>
      <c r="C24" s="22" t="s">
        <v>31</v>
      </c>
      <c r="D24" s="23"/>
      <c r="E24" s="33" t="s">
        <v>32</v>
      </c>
      <c r="F24" s="22"/>
      <c r="G24" s="24">
        <v>0</v>
      </c>
      <c r="H24" s="28">
        <f>IF((TRIM(M24)="Ja"),ROUND(ROUND((G24*D24),4),2),0)</f>
        <v>0</v>
      </c>
      <c r="I24" s="28">
        <f>ROUND(ROUND((L24*H24),4),2)</f>
        <v>0</v>
      </c>
      <c r="J24" s="25"/>
      <c r="K24" s="28">
        <f>ROUND(ROUND((L24*J24),4),2)</f>
        <v>0</v>
      </c>
      <c r="L24" s="26">
        <v>0.19</v>
      </c>
      <c r="M24" s="27" t="s">
        <v>18</v>
      </c>
    </row>
    <row r="25" spans="1:13" outlineLevel="2" collapsed="1" x14ac:dyDescent="0.2">
      <c r="A25" s="20" t="s">
        <v>42</v>
      </c>
      <c r="B25" s="20" t="s">
        <v>43</v>
      </c>
      <c r="C25" s="20"/>
      <c r="D25" s="20"/>
      <c r="E25" s="32"/>
      <c r="F25" s="20"/>
      <c r="G25" s="20"/>
      <c r="H25" s="20"/>
      <c r="I25" s="20"/>
      <c r="J25" s="20"/>
      <c r="K25" s="20"/>
      <c r="L25" s="20"/>
      <c r="M25" s="20"/>
    </row>
    <row r="26" spans="1:13" ht="22.5" hidden="1" outlineLevel="3" x14ac:dyDescent="0.2">
      <c r="A26" s="20"/>
      <c r="B26" s="21" t="s">
        <v>44</v>
      </c>
      <c r="C26" s="20"/>
      <c r="D26" s="20"/>
      <c r="E26" s="32"/>
      <c r="F26" s="20"/>
      <c r="G26" s="20"/>
      <c r="H26" s="20"/>
      <c r="I26" s="20"/>
      <c r="J26" s="20"/>
      <c r="K26" s="20"/>
      <c r="L26" s="20"/>
      <c r="M26" s="20"/>
    </row>
    <row r="27" spans="1:13" hidden="1" outlineLevel="3" x14ac:dyDescent="0.2">
      <c r="A27" s="22"/>
      <c r="B27" s="22"/>
      <c r="C27" s="22" t="s">
        <v>31</v>
      </c>
      <c r="D27" s="23"/>
      <c r="E27" s="33" t="s">
        <v>45</v>
      </c>
      <c r="F27" s="22"/>
      <c r="G27" s="24">
        <v>0</v>
      </c>
      <c r="H27" s="28">
        <f>IF((TRIM(M27)="Ja"),ROUND(ROUND((G27*D27),4),2),0)</f>
        <v>0</v>
      </c>
      <c r="I27" s="28">
        <f>ROUND(ROUND((L27*H27),4),2)</f>
        <v>0</v>
      </c>
      <c r="J27" s="25"/>
      <c r="K27" s="28">
        <f>ROUND(ROUND((L27*J27),4),2)</f>
        <v>0</v>
      </c>
      <c r="L27" s="26">
        <v>0.19</v>
      </c>
      <c r="M27" s="27" t="s">
        <v>18</v>
      </c>
    </row>
    <row r="28" spans="1:13" outlineLevel="2" collapsed="1" x14ac:dyDescent="0.2">
      <c r="A28" s="20" t="s">
        <v>46</v>
      </c>
      <c r="B28" s="20" t="s">
        <v>47</v>
      </c>
      <c r="C28" s="20"/>
      <c r="D28" s="20"/>
      <c r="E28" s="32"/>
      <c r="F28" s="20"/>
      <c r="G28" s="20"/>
      <c r="H28" s="20"/>
      <c r="I28" s="20"/>
      <c r="J28" s="20"/>
      <c r="K28" s="20"/>
      <c r="L28" s="20"/>
      <c r="M28" s="20"/>
    </row>
    <row r="29" spans="1:13" ht="22.5" hidden="1" outlineLevel="3" x14ac:dyDescent="0.2">
      <c r="A29" s="20"/>
      <c r="B29" s="21" t="s">
        <v>48</v>
      </c>
      <c r="C29" s="20"/>
      <c r="D29" s="20"/>
      <c r="E29" s="32"/>
      <c r="F29" s="20"/>
      <c r="G29" s="20"/>
      <c r="H29" s="20"/>
      <c r="I29" s="20"/>
      <c r="J29" s="20"/>
      <c r="K29" s="20"/>
      <c r="L29" s="20"/>
      <c r="M29" s="20"/>
    </row>
    <row r="30" spans="1:13" hidden="1" outlineLevel="3" x14ac:dyDescent="0.2">
      <c r="A30" s="22"/>
      <c r="B30" s="22"/>
      <c r="C30" s="22" t="s">
        <v>31</v>
      </c>
      <c r="D30" s="23"/>
      <c r="E30" s="33" t="s">
        <v>45</v>
      </c>
      <c r="F30" s="22"/>
      <c r="G30" s="24">
        <v>0</v>
      </c>
      <c r="H30" s="28">
        <f>IF((TRIM(M30)="Ja"),ROUND(ROUND((G30*D30),4),2),0)</f>
        <v>0</v>
      </c>
      <c r="I30" s="28">
        <f>ROUND(ROUND((L30*H30),4),2)</f>
        <v>0</v>
      </c>
      <c r="J30" s="25"/>
      <c r="K30" s="28">
        <f>ROUND(ROUND((L30*J30),4),2)</f>
        <v>0</v>
      </c>
      <c r="L30" s="26">
        <v>0.19</v>
      </c>
      <c r="M30" s="27" t="s">
        <v>18</v>
      </c>
    </row>
    <row r="31" spans="1:13" outlineLevel="2" collapsed="1" x14ac:dyDescent="0.2">
      <c r="A31" s="20" t="s">
        <v>49</v>
      </c>
      <c r="B31" s="20" t="s">
        <v>50</v>
      </c>
      <c r="C31" s="20"/>
      <c r="D31" s="20"/>
      <c r="E31" s="32"/>
      <c r="F31" s="20"/>
      <c r="G31" s="20"/>
      <c r="H31" s="20"/>
      <c r="I31" s="20"/>
      <c r="J31" s="20"/>
      <c r="K31" s="20"/>
      <c r="L31" s="20"/>
      <c r="M31" s="20"/>
    </row>
    <row r="32" spans="1:13" ht="135" hidden="1" outlineLevel="3" x14ac:dyDescent="0.2">
      <c r="A32" s="20"/>
      <c r="B32" s="21" t="s">
        <v>51</v>
      </c>
      <c r="C32" s="20"/>
      <c r="D32" s="20"/>
      <c r="E32" s="32"/>
      <c r="F32" s="20"/>
      <c r="G32" s="20"/>
      <c r="H32" s="20"/>
      <c r="I32" s="20"/>
      <c r="J32" s="20"/>
      <c r="K32" s="20"/>
      <c r="L32" s="20"/>
      <c r="M32" s="20"/>
    </row>
    <row r="33" spans="1:13" hidden="1" outlineLevel="3" x14ac:dyDescent="0.2">
      <c r="A33" s="22"/>
      <c r="B33" s="22"/>
      <c r="C33" s="22" t="s">
        <v>31</v>
      </c>
      <c r="D33" s="23"/>
      <c r="E33" s="33" t="s">
        <v>32</v>
      </c>
      <c r="F33" s="22"/>
      <c r="G33" s="24">
        <v>0</v>
      </c>
      <c r="H33" s="28">
        <f>IF((TRIM(M33)="Ja"),ROUND(ROUND((G33*D33),4),2),0)</f>
        <v>0</v>
      </c>
      <c r="I33" s="28">
        <f>ROUND(ROUND((L33*H33),4),2)</f>
        <v>0</v>
      </c>
      <c r="J33" s="25"/>
      <c r="K33" s="28">
        <f>ROUND(ROUND((L33*J33),4),2)</f>
        <v>0</v>
      </c>
      <c r="L33" s="26">
        <v>0.19</v>
      </c>
      <c r="M33" s="27" t="s">
        <v>18</v>
      </c>
    </row>
    <row r="34" spans="1:13" outlineLevel="2" collapsed="1" x14ac:dyDescent="0.2">
      <c r="A34" s="20" t="s">
        <v>52</v>
      </c>
      <c r="B34" s="20" t="s">
        <v>53</v>
      </c>
      <c r="C34" s="20"/>
      <c r="D34" s="20"/>
      <c r="E34" s="32"/>
      <c r="F34" s="20"/>
      <c r="G34" s="20"/>
      <c r="H34" s="20"/>
      <c r="I34" s="20"/>
      <c r="J34" s="20"/>
      <c r="K34" s="20"/>
      <c r="L34" s="20"/>
      <c r="M34" s="20"/>
    </row>
    <row r="35" spans="1:13" ht="112.5" hidden="1" outlineLevel="3" x14ac:dyDescent="0.2">
      <c r="A35" s="20"/>
      <c r="B35" s="21" t="s">
        <v>54</v>
      </c>
      <c r="C35" s="20"/>
      <c r="D35" s="20"/>
      <c r="E35" s="32"/>
      <c r="F35" s="20"/>
      <c r="G35" s="20"/>
      <c r="H35" s="20"/>
      <c r="I35" s="20"/>
      <c r="J35" s="20"/>
      <c r="K35" s="20"/>
      <c r="L35" s="20"/>
      <c r="M35" s="20"/>
    </row>
    <row r="36" spans="1:13" hidden="1" outlineLevel="3" x14ac:dyDescent="0.2">
      <c r="A36" s="22"/>
      <c r="B36" s="22"/>
      <c r="C36" s="22" t="s">
        <v>31</v>
      </c>
      <c r="D36" s="23"/>
      <c r="E36" s="33" t="s">
        <v>32</v>
      </c>
      <c r="F36" s="22"/>
      <c r="G36" s="24">
        <v>0</v>
      </c>
      <c r="H36" s="28">
        <f>IF((TRIM(M36)="Ja"),ROUND(ROUND((G36*D36),4),2),0)</f>
        <v>0</v>
      </c>
      <c r="I36" s="28">
        <f>ROUND(ROUND((L36*H36),4),2)</f>
        <v>0</v>
      </c>
      <c r="J36" s="25"/>
      <c r="K36" s="28">
        <f>ROUND(ROUND((L36*J36),4),2)</f>
        <v>0</v>
      </c>
      <c r="L36" s="26">
        <v>0.19</v>
      </c>
      <c r="M36" s="27" t="s">
        <v>18</v>
      </c>
    </row>
    <row r="37" spans="1:13" outlineLevel="2" collapsed="1" x14ac:dyDescent="0.2">
      <c r="A37" s="20" t="s">
        <v>55</v>
      </c>
      <c r="B37" s="20" t="s">
        <v>56</v>
      </c>
      <c r="C37" s="20"/>
      <c r="D37" s="20"/>
      <c r="E37" s="32"/>
      <c r="F37" s="20"/>
      <c r="G37" s="20"/>
      <c r="H37" s="20"/>
      <c r="I37" s="20"/>
      <c r="J37" s="20"/>
      <c r="K37" s="20"/>
      <c r="L37" s="20"/>
      <c r="M37" s="20"/>
    </row>
    <row r="38" spans="1:13" ht="22.5" hidden="1" outlineLevel="3" x14ac:dyDescent="0.2">
      <c r="A38" s="20"/>
      <c r="B38" s="21" t="s">
        <v>57</v>
      </c>
      <c r="C38" s="20"/>
      <c r="D38" s="20"/>
      <c r="E38" s="32"/>
      <c r="F38" s="20"/>
      <c r="G38" s="20"/>
      <c r="H38" s="20"/>
      <c r="I38" s="20"/>
      <c r="J38" s="20"/>
      <c r="K38" s="20"/>
      <c r="L38" s="20"/>
      <c r="M38" s="20"/>
    </row>
    <row r="39" spans="1:13" hidden="1" outlineLevel="3" x14ac:dyDescent="0.2">
      <c r="A39" s="22"/>
      <c r="B39" s="22"/>
      <c r="C39" s="22" t="s">
        <v>31</v>
      </c>
      <c r="D39" s="23"/>
      <c r="E39" s="33" t="s">
        <v>45</v>
      </c>
      <c r="F39" s="22"/>
      <c r="G39" s="24">
        <v>0</v>
      </c>
      <c r="H39" s="28">
        <f>IF((TRIM(M39)="Ja"),ROUND(ROUND((G39*D39),4),2),0)</f>
        <v>0</v>
      </c>
      <c r="I39" s="28">
        <f>ROUND(ROUND((L39*H39),4),2)</f>
        <v>0</v>
      </c>
      <c r="J39" s="25"/>
      <c r="K39" s="28">
        <f>ROUND(ROUND((L39*J39),4),2)</f>
        <v>0</v>
      </c>
      <c r="L39" s="26">
        <v>0.19</v>
      </c>
      <c r="M39" s="27" t="s">
        <v>18</v>
      </c>
    </row>
    <row r="40" spans="1:13" outlineLevel="2" collapsed="1" x14ac:dyDescent="0.2">
      <c r="A40" s="20" t="s">
        <v>58</v>
      </c>
      <c r="B40" s="20" t="s">
        <v>59</v>
      </c>
      <c r="C40" s="20"/>
      <c r="D40" s="20"/>
      <c r="E40" s="32"/>
      <c r="F40" s="20"/>
      <c r="G40" s="20"/>
      <c r="H40" s="20"/>
      <c r="I40" s="20"/>
      <c r="J40" s="20"/>
      <c r="K40" s="20"/>
      <c r="L40" s="20"/>
      <c r="M40" s="20"/>
    </row>
    <row r="41" spans="1:13" ht="112.5" hidden="1" outlineLevel="3" x14ac:dyDescent="0.2">
      <c r="A41" s="20"/>
      <c r="B41" s="21" t="s">
        <v>60</v>
      </c>
      <c r="C41" s="20"/>
      <c r="D41" s="20"/>
      <c r="E41" s="32"/>
      <c r="F41" s="20"/>
      <c r="G41" s="20"/>
      <c r="H41" s="20"/>
      <c r="I41" s="20"/>
      <c r="J41" s="20"/>
      <c r="K41" s="20"/>
      <c r="L41" s="20"/>
      <c r="M41" s="20"/>
    </row>
    <row r="42" spans="1:13" hidden="1" outlineLevel="3" x14ac:dyDescent="0.2">
      <c r="A42" s="22"/>
      <c r="B42" s="22"/>
      <c r="C42" s="22" t="s">
        <v>31</v>
      </c>
      <c r="D42" s="23"/>
      <c r="E42" s="33" t="s">
        <v>45</v>
      </c>
      <c r="F42" s="22"/>
      <c r="G42" s="24">
        <v>0</v>
      </c>
      <c r="H42" s="28">
        <f>IF((TRIM(M42)="Ja"),ROUND(ROUND((G42*D42),4),2),0)</f>
        <v>0</v>
      </c>
      <c r="I42" s="28">
        <f>ROUND(ROUND((L42*H42),4),2)</f>
        <v>0</v>
      </c>
      <c r="J42" s="25"/>
      <c r="K42" s="28">
        <f>ROUND(ROUND((L42*J42),4),2)</f>
        <v>0</v>
      </c>
      <c r="L42" s="26">
        <v>0.19</v>
      </c>
      <c r="M42" s="27" t="s">
        <v>18</v>
      </c>
    </row>
    <row r="43" spans="1:13" outlineLevel="2" collapsed="1" x14ac:dyDescent="0.2">
      <c r="A43" s="20" t="s">
        <v>61</v>
      </c>
      <c r="B43" s="20" t="s">
        <v>62</v>
      </c>
      <c r="C43" s="20"/>
      <c r="D43" s="20"/>
      <c r="E43" s="32"/>
      <c r="F43" s="20"/>
      <c r="G43" s="20"/>
      <c r="H43" s="20"/>
      <c r="I43" s="20"/>
      <c r="J43" s="20"/>
      <c r="K43" s="20"/>
      <c r="L43" s="20"/>
      <c r="M43" s="20"/>
    </row>
    <row r="44" spans="1:13" ht="67.5" hidden="1" outlineLevel="3" x14ac:dyDescent="0.2">
      <c r="A44" s="20"/>
      <c r="B44" s="21" t="s">
        <v>63</v>
      </c>
      <c r="C44" s="20"/>
      <c r="D44" s="20"/>
      <c r="E44" s="32"/>
      <c r="F44" s="20"/>
      <c r="G44" s="20"/>
      <c r="H44" s="20"/>
      <c r="I44" s="20"/>
      <c r="J44" s="20"/>
      <c r="K44" s="20"/>
      <c r="L44" s="20"/>
      <c r="M44" s="20"/>
    </row>
    <row r="45" spans="1:13" hidden="1" outlineLevel="3" x14ac:dyDescent="0.2">
      <c r="A45" s="22"/>
      <c r="B45" s="22"/>
      <c r="C45" s="22" t="s">
        <v>31</v>
      </c>
      <c r="D45" s="23"/>
      <c r="E45" s="33" t="s">
        <v>45</v>
      </c>
      <c r="F45" s="22"/>
      <c r="G45" s="24">
        <v>0</v>
      </c>
      <c r="H45" s="28">
        <f>IF((TRIM(M45)="Ja"),ROUND(ROUND((G45*D45),4),2),0)</f>
        <v>0</v>
      </c>
      <c r="I45" s="28">
        <f>ROUND(ROUND((L45*H45),4),2)</f>
        <v>0</v>
      </c>
      <c r="J45" s="25"/>
      <c r="K45" s="28">
        <f>ROUND(ROUND((L45*J45),4),2)</f>
        <v>0</v>
      </c>
      <c r="L45" s="26">
        <v>0.19</v>
      </c>
      <c r="M45" s="27" t="s">
        <v>18</v>
      </c>
    </row>
    <row r="46" spans="1:13" outlineLevel="2" collapsed="1" x14ac:dyDescent="0.2">
      <c r="A46" s="20" t="s">
        <v>64</v>
      </c>
      <c r="B46" s="20" t="s">
        <v>65</v>
      </c>
      <c r="C46" s="20"/>
      <c r="D46" s="20"/>
      <c r="E46" s="32"/>
      <c r="F46" s="20"/>
      <c r="G46" s="20"/>
      <c r="H46" s="20"/>
      <c r="I46" s="20"/>
      <c r="J46" s="20"/>
      <c r="K46" s="20"/>
      <c r="L46" s="20"/>
      <c r="M46" s="20"/>
    </row>
    <row r="47" spans="1:13" ht="67.5" hidden="1" outlineLevel="3" x14ac:dyDescent="0.2">
      <c r="A47" s="20"/>
      <c r="B47" s="21" t="s">
        <v>66</v>
      </c>
      <c r="C47" s="20"/>
      <c r="D47" s="20"/>
      <c r="E47" s="32"/>
      <c r="F47" s="20"/>
      <c r="G47" s="20"/>
      <c r="H47" s="20"/>
      <c r="I47" s="20"/>
      <c r="J47" s="20"/>
      <c r="K47" s="20"/>
      <c r="L47" s="20"/>
      <c r="M47" s="20"/>
    </row>
    <row r="48" spans="1:13" hidden="1" outlineLevel="3" x14ac:dyDescent="0.2">
      <c r="A48" s="22"/>
      <c r="B48" s="22"/>
      <c r="C48" s="22" t="s">
        <v>31</v>
      </c>
      <c r="D48" s="23"/>
      <c r="E48" s="33" t="s">
        <v>45</v>
      </c>
      <c r="F48" s="22"/>
      <c r="G48" s="24">
        <v>0</v>
      </c>
      <c r="H48" s="28">
        <f>IF((TRIM(M48)="Ja"),ROUND(ROUND((G48*D48),4),2),0)</f>
        <v>0</v>
      </c>
      <c r="I48" s="28">
        <f>ROUND(ROUND((L48*H48),4),2)</f>
        <v>0</v>
      </c>
      <c r="J48" s="25"/>
      <c r="K48" s="28">
        <f>ROUND(ROUND((L48*J48),4),2)</f>
        <v>0</v>
      </c>
      <c r="L48" s="26">
        <v>0.19</v>
      </c>
      <c r="M48" s="27" t="s">
        <v>18</v>
      </c>
    </row>
    <row r="49" spans="1:13" outlineLevel="2" collapsed="1" x14ac:dyDescent="0.2">
      <c r="A49" s="20" t="s">
        <v>67</v>
      </c>
      <c r="B49" s="20" t="s">
        <v>68</v>
      </c>
      <c r="C49" s="20"/>
      <c r="D49" s="20"/>
      <c r="E49" s="32"/>
      <c r="F49" s="20"/>
      <c r="G49" s="20"/>
      <c r="H49" s="20"/>
      <c r="I49" s="20"/>
      <c r="J49" s="20"/>
      <c r="K49" s="20"/>
      <c r="L49" s="20"/>
      <c r="M49" s="20"/>
    </row>
    <row r="50" spans="1:13" ht="67.5" hidden="1" outlineLevel="3" x14ac:dyDescent="0.2">
      <c r="A50" s="20"/>
      <c r="B50" s="21" t="s">
        <v>69</v>
      </c>
      <c r="C50" s="20"/>
      <c r="D50" s="20"/>
      <c r="E50" s="32"/>
      <c r="F50" s="20"/>
      <c r="G50" s="20"/>
      <c r="H50" s="20"/>
      <c r="I50" s="20"/>
      <c r="J50" s="20"/>
      <c r="K50" s="20"/>
      <c r="L50" s="20"/>
      <c r="M50" s="20"/>
    </row>
    <row r="51" spans="1:13" hidden="1" outlineLevel="3" x14ac:dyDescent="0.2">
      <c r="A51" s="22"/>
      <c r="B51" s="22"/>
      <c r="C51" s="22" t="s">
        <v>31</v>
      </c>
      <c r="D51" s="23"/>
      <c r="E51" s="33" t="s">
        <v>45</v>
      </c>
      <c r="F51" s="22"/>
      <c r="G51" s="24">
        <v>0</v>
      </c>
      <c r="H51" s="28">
        <f>IF((TRIM(M51)="Ja"),ROUND(ROUND((G51*D51),4),2),0)</f>
        <v>0</v>
      </c>
      <c r="I51" s="28">
        <f>ROUND(ROUND((L51*H51),4),2)</f>
        <v>0</v>
      </c>
      <c r="J51" s="25"/>
      <c r="K51" s="28">
        <f>ROUND(ROUND((L51*J51),4),2)</f>
        <v>0</v>
      </c>
      <c r="L51" s="26">
        <v>0.19</v>
      </c>
      <c r="M51" s="27" t="s">
        <v>18</v>
      </c>
    </row>
    <row r="52" spans="1:13" outlineLevel="2" collapsed="1" x14ac:dyDescent="0.2">
      <c r="A52" s="20" t="s">
        <v>70</v>
      </c>
      <c r="B52" s="20" t="s">
        <v>71</v>
      </c>
      <c r="C52" s="20"/>
      <c r="D52" s="20"/>
      <c r="E52" s="32"/>
      <c r="F52" s="20"/>
      <c r="G52" s="20"/>
      <c r="H52" s="20"/>
      <c r="I52" s="20"/>
      <c r="J52" s="20"/>
      <c r="K52" s="20"/>
      <c r="L52" s="20"/>
      <c r="M52" s="20"/>
    </row>
    <row r="53" spans="1:13" ht="78.75" hidden="1" outlineLevel="3" x14ac:dyDescent="0.2">
      <c r="A53" s="20"/>
      <c r="B53" s="21" t="s">
        <v>72</v>
      </c>
      <c r="C53" s="20"/>
      <c r="D53" s="20"/>
      <c r="E53" s="32"/>
      <c r="F53" s="20"/>
      <c r="G53" s="20"/>
      <c r="H53" s="20"/>
      <c r="I53" s="20"/>
      <c r="J53" s="20"/>
      <c r="K53" s="20"/>
      <c r="L53" s="20"/>
      <c r="M53" s="20"/>
    </row>
    <row r="54" spans="1:13" hidden="1" outlineLevel="3" x14ac:dyDescent="0.2">
      <c r="A54" s="22"/>
      <c r="B54" s="22"/>
      <c r="C54" s="22" t="s">
        <v>31</v>
      </c>
      <c r="D54" s="23"/>
      <c r="E54" s="33" t="s">
        <v>45</v>
      </c>
      <c r="F54" s="22"/>
      <c r="G54" s="24">
        <v>0</v>
      </c>
      <c r="H54" s="28">
        <f>IF((TRIM(M54)="Ja"),ROUND(ROUND((G54*D54),4),2),0)</f>
        <v>0</v>
      </c>
      <c r="I54" s="28">
        <f>ROUND(ROUND((L54*H54),4),2)</f>
        <v>0</v>
      </c>
      <c r="J54" s="25"/>
      <c r="K54" s="28">
        <f>ROUND(ROUND((L54*J54),4),2)</f>
        <v>0</v>
      </c>
      <c r="L54" s="26">
        <v>0.19</v>
      </c>
      <c r="M54" s="27" t="s">
        <v>18</v>
      </c>
    </row>
    <row r="55" spans="1:13" outlineLevel="2" collapsed="1" x14ac:dyDescent="0.2">
      <c r="A55" s="20" t="s">
        <v>73</v>
      </c>
      <c r="B55" s="20" t="s">
        <v>74</v>
      </c>
      <c r="C55" s="20"/>
      <c r="D55" s="20"/>
      <c r="E55" s="32"/>
      <c r="F55" s="20"/>
      <c r="G55" s="20"/>
      <c r="H55" s="20"/>
      <c r="I55" s="20"/>
      <c r="J55" s="20"/>
      <c r="K55" s="20"/>
      <c r="L55" s="20"/>
      <c r="M55" s="20"/>
    </row>
    <row r="56" spans="1:13" ht="78.75" hidden="1" outlineLevel="3" x14ac:dyDescent="0.2">
      <c r="A56" s="20"/>
      <c r="B56" s="21" t="s">
        <v>75</v>
      </c>
      <c r="C56" s="20"/>
      <c r="D56" s="20"/>
      <c r="E56" s="32"/>
      <c r="F56" s="20"/>
      <c r="G56" s="20"/>
      <c r="H56" s="20"/>
      <c r="I56" s="20"/>
      <c r="J56" s="20"/>
      <c r="K56" s="20"/>
      <c r="L56" s="20"/>
      <c r="M56" s="20"/>
    </row>
    <row r="57" spans="1:13" hidden="1" outlineLevel="3" x14ac:dyDescent="0.2">
      <c r="A57" s="22"/>
      <c r="B57" s="22"/>
      <c r="C57" s="22" t="s">
        <v>31</v>
      </c>
      <c r="D57" s="23"/>
      <c r="E57" s="33" t="s">
        <v>45</v>
      </c>
      <c r="F57" s="22"/>
      <c r="G57" s="24">
        <v>0</v>
      </c>
      <c r="H57" s="28">
        <f>IF((TRIM(M57)="Ja"),ROUND(ROUND((G57*D57),4),2),0)</f>
        <v>0</v>
      </c>
      <c r="I57" s="28">
        <f>ROUND(ROUND((L57*H57),4),2)</f>
        <v>0</v>
      </c>
      <c r="J57" s="25"/>
      <c r="K57" s="28">
        <f>ROUND(ROUND((L57*J57),4),2)</f>
        <v>0</v>
      </c>
      <c r="L57" s="26">
        <v>0.19</v>
      </c>
      <c r="M57" s="27" t="s">
        <v>18</v>
      </c>
    </row>
    <row r="58" spans="1:13" outlineLevel="2" collapsed="1" x14ac:dyDescent="0.2">
      <c r="A58" s="20" t="s">
        <v>76</v>
      </c>
      <c r="B58" s="20" t="s">
        <v>77</v>
      </c>
      <c r="C58" s="20"/>
      <c r="D58" s="20"/>
      <c r="E58" s="32"/>
      <c r="F58" s="20"/>
      <c r="G58" s="20"/>
      <c r="H58" s="20"/>
      <c r="I58" s="20"/>
      <c r="J58" s="20"/>
      <c r="K58" s="20"/>
      <c r="L58" s="20"/>
      <c r="M58" s="20"/>
    </row>
    <row r="59" spans="1:13" ht="67.5" hidden="1" outlineLevel="3" x14ac:dyDescent="0.2">
      <c r="A59" s="20"/>
      <c r="B59" s="21" t="s">
        <v>78</v>
      </c>
      <c r="C59" s="20"/>
      <c r="D59" s="20"/>
      <c r="E59" s="32"/>
      <c r="F59" s="20"/>
      <c r="G59" s="20"/>
      <c r="H59" s="20"/>
      <c r="I59" s="20"/>
      <c r="J59" s="20"/>
      <c r="K59" s="20"/>
      <c r="L59" s="20"/>
      <c r="M59" s="20"/>
    </row>
    <row r="60" spans="1:13" hidden="1" outlineLevel="3" x14ac:dyDescent="0.2">
      <c r="A60" s="22"/>
      <c r="B60" s="22"/>
      <c r="C60" s="22" t="s">
        <v>31</v>
      </c>
      <c r="D60" s="23"/>
      <c r="E60" s="33" t="s">
        <v>45</v>
      </c>
      <c r="F60" s="22"/>
      <c r="G60" s="24">
        <v>0</v>
      </c>
      <c r="H60" s="28">
        <f>IF((TRIM(M60)="Ja"),ROUND(ROUND((G60*D60),4),2),0)</f>
        <v>0</v>
      </c>
      <c r="I60" s="28">
        <f>ROUND(ROUND((L60*H60),4),2)</f>
        <v>0</v>
      </c>
      <c r="J60" s="25"/>
      <c r="K60" s="28">
        <f>ROUND(ROUND((L60*J60),4),2)</f>
        <v>0</v>
      </c>
      <c r="L60" s="26">
        <v>0.19</v>
      </c>
      <c r="M60" s="27" t="s">
        <v>18</v>
      </c>
    </row>
    <row r="61" spans="1:13" outlineLevel="2" collapsed="1" x14ac:dyDescent="0.2">
      <c r="A61" s="20" t="s">
        <v>79</v>
      </c>
      <c r="B61" s="20" t="s">
        <v>80</v>
      </c>
      <c r="C61" s="20"/>
      <c r="D61" s="20"/>
      <c r="E61" s="32"/>
      <c r="F61" s="20"/>
      <c r="G61" s="20"/>
      <c r="H61" s="20"/>
      <c r="I61" s="20"/>
      <c r="J61" s="20"/>
      <c r="K61" s="20"/>
      <c r="L61" s="20"/>
      <c r="M61" s="20"/>
    </row>
    <row r="62" spans="1:13" ht="90" hidden="1" outlineLevel="3" x14ac:dyDescent="0.2">
      <c r="A62" s="20"/>
      <c r="B62" s="21" t="s">
        <v>81</v>
      </c>
      <c r="C62" s="20"/>
      <c r="D62" s="20"/>
      <c r="E62" s="32"/>
      <c r="F62" s="20"/>
      <c r="G62" s="20"/>
      <c r="H62" s="20"/>
      <c r="I62" s="20"/>
      <c r="J62" s="20"/>
      <c r="K62" s="20"/>
      <c r="L62" s="20"/>
      <c r="M62" s="20"/>
    </row>
    <row r="63" spans="1:13" hidden="1" outlineLevel="3" x14ac:dyDescent="0.2">
      <c r="A63" s="22"/>
      <c r="B63" s="22"/>
      <c r="C63" s="22" t="s">
        <v>31</v>
      </c>
      <c r="D63" s="23"/>
      <c r="E63" s="33" t="s">
        <v>45</v>
      </c>
      <c r="F63" s="22"/>
      <c r="G63" s="24">
        <v>0</v>
      </c>
      <c r="H63" s="28">
        <f>IF((TRIM(M63)="Ja"),ROUND(ROUND((G63*D63),4),2),0)</f>
        <v>0</v>
      </c>
      <c r="I63" s="28">
        <f>ROUND(ROUND((L63*H63),4),2)</f>
        <v>0</v>
      </c>
      <c r="J63" s="25"/>
      <c r="K63" s="28">
        <f>ROUND(ROUND((L63*J63),4),2)</f>
        <v>0</v>
      </c>
      <c r="L63" s="26">
        <v>0.19</v>
      </c>
      <c r="M63" s="27" t="s">
        <v>18</v>
      </c>
    </row>
    <row r="64" spans="1:13" outlineLevel="2" collapsed="1" x14ac:dyDescent="0.2">
      <c r="A64" s="20" t="s">
        <v>82</v>
      </c>
      <c r="B64" s="20" t="s">
        <v>83</v>
      </c>
      <c r="C64" s="20"/>
      <c r="D64" s="20"/>
      <c r="E64" s="32"/>
      <c r="F64" s="20"/>
      <c r="G64" s="20"/>
      <c r="H64" s="20"/>
      <c r="I64" s="20"/>
      <c r="J64" s="20"/>
      <c r="K64" s="20"/>
      <c r="L64" s="20"/>
      <c r="M64" s="20"/>
    </row>
    <row r="65" spans="1:13" ht="78.75" hidden="1" outlineLevel="3" x14ac:dyDescent="0.2">
      <c r="A65" s="20"/>
      <c r="B65" s="21" t="s">
        <v>84</v>
      </c>
      <c r="C65" s="20"/>
      <c r="D65" s="20"/>
      <c r="E65" s="32"/>
      <c r="F65" s="20"/>
      <c r="G65" s="20"/>
      <c r="H65" s="20"/>
      <c r="I65" s="20"/>
      <c r="J65" s="20"/>
      <c r="K65" s="20"/>
      <c r="L65" s="20"/>
      <c r="M65" s="20"/>
    </row>
    <row r="66" spans="1:13" hidden="1" outlineLevel="3" x14ac:dyDescent="0.2">
      <c r="A66" s="22"/>
      <c r="B66" s="22"/>
      <c r="C66" s="22" t="s">
        <v>31</v>
      </c>
      <c r="D66" s="23"/>
      <c r="E66" s="33" t="s">
        <v>45</v>
      </c>
      <c r="F66" s="22"/>
      <c r="G66" s="24">
        <v>0</v>
      </c>
      <c r="H66" s="28">
        <f>IF((TRIM(M66)="Ja"),ROUND(ROUND((G66*D66),4),2),0)</f>
        <v>0</v>
      </c>
      <c r="I66" s="28">
        <f>ROUND(ROUND((L66*H66),4),2)</f>
        <v>0</v>
      </c>
      <c r="J66" s="25"/>
      <c r="K66" s="28">
        <f>ROUND(ROUND((L66*J66),4),2)</f>
        <v>0</v>
      </c>
      <c r="L66" s="26">
        <v>0.19</v>
      </c>
      <c r="M66" s="27" t="s">
        <v>18</v>
      </c>
    </row>
    <row r="67" spans="1:13" outlineLevel="2" collapsed="1" x14ac:dyDescent="0.2">
      <c r="A67" s="20" t="s">
        <v>85</v>
      </c>
      <c r="B67" s="20" t="s">
        <v>86</v>
      </c>
      <c r="C67" s="20"/>
      <c r="D67" s="20"/>
      <c r="E67" s="32"/>
      <c r="F67" s="20"/>
      <c r="G67" s="20"/>
      <c r="H67" s="20"/>
      <c r="I67" s="20"/>
      <c r="J67" s="20"/>
      <c r="K67" s="20"/>
      <c r="L67" s="20"/>
      <c r="M67" s="20"/>
    </row>
    <row r="68" spans="1:13" ht="78.75" hidden="1" outlineLevel="3" x14ac:dyDescent="0.2">
      <c r="A68" s="20"/>
      <c r="B68" s="21" t="s">
        <v>87</v>
      </c>
      <c r="C68" s="20"/>
      <c r="D68" s="20"/>
      <c r="E68" s="32"/>
      <c r="F68" s="20"/>
      <c r="G68" s="20"/>
      <c r="H68" s="20"/>
      <c r="I68" s="20"/>
      <c r="J68" s="20"/>
      <c r="K68" s="20"/>
      <c r="L68" s="20"/>
      <c r="M68" s="20"/>
    </row>
    <row r="69" spans="1:13" hidden="1" outlineLevel="3" x14ac:dyDescent="0.2">
      <c r="A69" s="22"/>
      <c r="B69" s="22"/>
      <c r="C69" s="22" t="s">
        <v>31</v>
      </c>
      <c r="D69" s="23"/>
      <c r="E69" s="33" t="s">
        <v>45</v>
      </c>
      <c r="F69" s="22"/>
      <c r="G69" s="24">
        <v>0</v>
      </c>
      <c r="H69" s="28">
        <f>IF((TRIM(M69)="Ja"),ROUND(ROUND((G69*D69),4),2),0)</f>
        <v>0</v>
      </c>
      <c r="I69" s="28">
        <f>ROUND(ROUND((L69*H69),4),2)</f>
        <v>0</v>
      </c>
      <c r="J69" s="25"/>
      <c r="K69" s="28">
        <f>ROUND(ROUND((L69*J69),4),2)</f>
        <v>0</v>
      </c>
      <c r="L69" s="26">
        <v>0.19</v>
      </c>
      <c r="M69" s="27" t="s">
        <v>18</v>
      </c>
    </row>
    <row r="70" spans="1:13" outlineLevel="2" collapsed="1" x14ac:dyDescent="0.2">
      <c r="A70" s="20" t="s">
        <v>88</v>
      </c>
      <c r="B70" s="20" t="s">
        <v>89</v>
      </c>
      <c r="C70" s="20"/>
      <c r="D70" s="20"/>
      <c r="E70" s="32"/>
      <c r="F70" s="20"/>
      <c r="G70" s="20"/>
      <c r="H70" s="20"/>
      <c r="I70" s="20"/>
      <c r="J70" s="20"/>
      <c r="K70" s="20"/>
      <c r="L70" s="20"/>
      <c r="M70" s="20"/>
    </row>
    <row r="71" spans="1:13" ht="78.75" hidden="1" outlineLevel="3" x14ac:dyDescent="0.2">
      <c r="A71" s="20"/>
      <c r="B71" s="21" t="s">
        <v>90</v>
      </c>
      <c r="C71" s="20"/>
      <c r="D71" s="20"/>
      <c r="E71" s="32"/>
      <c r="F71" s="20"/>
      <c r="G71" s="20"/>
      <c r="H71" s="20"/>
      <c r="I71" s="20"/>
      <c r="J71" s="20"/>
      <c r="K71" s="20"/>
      <c r="L71" s="20"/>
      <c r="M71" s="20"/>
    </row>
    <row r="72" spans="1:13" hidden="1" outlineLevel="3" x14ac:dyDescent="0.2">
      <c r="A72" s="22"/>
      <c r="B72" s="22"/>
      <c r="C72" s="22" t="s">
        <v>31</v>
      </c>
      <c r="D72" s="23"/>
      <c r="E72" s="33" t="s">
        <v>45</v>
      </c>
      <c r="F72" s="22"/>
      <c r="G72" s="24">
        <v>0</v>
      </c>
      <c r="H72" s="28">
        <f>IF((TRIM(M72)="Ja"),ROUND(ROUND((G72*D72),4),2),0)</f>
        <v>0</v>
      </c>
      <c r="I72" s="28">
        <f>ROUND(ROUND((L72*H72),4),2)</f>
        <v>0</v>
      </c>
      <c r="J72" s="25"/>
      <c r="K72" s="28">
        <f>ROUND(ROUND((L72*J72),4),2)</f>
        <v>0</v>
      </c>
      <c r="L72" s="26">
        <v>0.19</v>
      </c>
      <c r="M72" s="27" t="s">
        <v>18</v>
      </c>
    </row>
    <row r="73" spans="1:13" outlineLevel="2" collapsed="1" x14ac:dyDescent="0.2">
      <c r="A73" s="20" t="s">
        <v>91</v>
      </c>
      <c r="B73" s="20" t="s">
        <v>92</v>
      </c>
      <c r="C73" s="20"/>
      <c r="D73" s="20"/>
      <c r="E73" s="32"/>
      <c r="F73" s="20"/>
      <c r="G73" s="20"/>
      <c r="H73" s="20"/>
      <c r="I73" s="20"/>
      <c r="J73" s="20"/>
      <c r="K73" s="20"/>
      <c r="L73" s="20"/>
      <c r="M73" s="20"/>
    </row>
    <row r="74" spans="1:13" ht="56.25" hidden="1" outlineLevel="3" x14ac:dyDescent="0.2">
      <c r="A74" s="20"/>
      <c r="B74" s="21" t="s">
        <v>93</v>
      </c>
      <c r="C74" s="20"/>
      <c r="D74" s="20"/>
      <c r="E74" s="32"/>
      <c r="F74" s="20"/>
      <c r="G74" s="20"/>
      <c r="H74" s="20"/>
      <c r="I74" s="20"/>
      <c r="J74" s="20"/>
      <c r="K74" s="20"/>
      <c r="L74" s="20"/>
      <c r="M74" s="20"/>
    </row>
    <row r="75" spans="1:13" hidden="1" outlineLevel="3" x14ac:dyDescent="0.2">
      <c r="A75" s="22"/>
      <c r="B75" s="22"/>
      <c r="C75" s="22" t="s">
        <v>31</v>
      </c>
      <c r="D75" s="23"/>
      <c r="E75" s="33" t="s">
        <v>45</v>
      </c>
      <c r="F75" s="22"/>
      <c r="G75" s="24">
        <v>0</v>
      </c>
      <c r="H75" s="28">
        <f>IF((TRIM(M75)="Ja"),ROUND(ROUND((G75*D75),4),2),0)</f>
        <v>0</v>
      </c>
      <c r="I75" s="28">
        <f>ROUND(ROUND((L75*H75),4),2)</f>
        <v>0</v>
      </c>
      <c r="J75" s="25"/>
      <c r="K75" s="28">
        <f>ROUND(ROUND((L75*J75),4),2)</f>
        <v>0</v>
      </c>
      <c r="L75" s="26">
        <v>0.19</v>
      </c>
      <c r="M75" s="27" t="s">
        <v>18</v>
      </c>
    </row>
    <row r="76" spans="1:13" outlineLevel="2" collapsed="1" x14ac:dyDescent="0.2">
      <c r="A76" s="20" t="s">
        <v>94</v>
      </c>
      <c r="B76" s="20" t="s">
        <v>95</v>
      </c>
      <c r="C76" s="20"/>
      <c r="D76" s="20"/>
      <c r="E76" s="32"/>
      <c r="F76" s="20"/>
      <c r="G76" s="20"/>
      <c r="H76" s="20"/>
      <c r="I76" s="20"/>
      <c r="J76" s="20"/>
      <c r="K76" s="20"/>
      <c r="L76" s="20"/>
      <c r="M76" s="20"/>
    </row>
    <row r="77" spans="1:13" ht="67.5" hidden="1" outlineLevel="3" x14ac:dyDescent="0.2">
      <c r="A77" s="20"/>
      <c r="B77" s="21" t="s">
        <v>96</v>
      </c>
      <c r="C77" s="20"/>
      <c r="D77" s="20"/>
      <c r="E77" s="32"/>
      <c r="F77" s="20"/>
      <c r="G77" s="20"/>
      <c r="H77" s="20"/>
      <c r="I77" s="20"/>
      <c r="J77" s="20"/>
      <c r="K77" s="20"/>
      <c r="L77" s="20"/>
      <c r="M77" s="20"/>
    </row>
    <row r="78" spans="1:13" hidden="1" outlineLevel="3" x14ac:dyDescent="0.2">
      <c r="A78" s="22"/>
      <c r="B78" s="22"/>
      <c r="C78" s="22" t="s">
        <v>31</v>
      </c>
      <c r="D78" s="23"/>
      <c r="E78" s="33" t="s">
        <v>45</v>
      </c>
      <c r="F78" s="22"/>
      <c r="G78" s="24">
        <v>0</v>
      </c>
      <c r="H78" s="28">
        <f>IF((TRIM(M78)="Ja"),ROUND(ROUND((G78*D78),4),2),0)</f>
        <v>0</v>
      </c>
      <c r="I78" s="28">
        <f>ROUND(ROUND((L78*H78),4),2)</f>
        <v>0</v>
      </c>
      <c r="J78" s="25"/>
      <c r="K78" s="28">
        <f>ROUND(ROUND((L78*J78),4),2)</f>
        <v>0</v>
      </c>
      <c r="L78" s="26">
        <v>0.19</v>
      </c>
      <c r="M78" s="27" t="s">
        <v>18</v>
      </c>
    </row>
    <row r="79" spans="1:13" outlineLevel="2" collapsed="1" x14ac:dyDescent="0.2">
      <c r="A79" s="20" t="s">
        <v>97</v>
      </c>
      <c r="B79" s="20" t="s">
        <v>95</v>
      </c>
      <c r="C79" s="20"/>
      <c r="D79" s="20"/>
      <c r="E79" s="32"/>
      <c r="F79" s="20"/>
      <c r="G79" s="20"/>
      <c r="H79" s="20"/>
      <c r="I79" s="20"/>
      <c r="J79" s="20"/>
      <c r="K79" s="20"/>
      <c r="L79" s="20"/>
      <c r="M79" s="20"/>
    </row>
    <row r="80" spans="1:13" ht="67.5" hidden="1" outlineLevel="3" x14ac:dyDescent="0.2">
      <c r="A80" s="20"/>
      <c r="B80" s="21" t="s">
        <v>98</v>
      </c>
      <c r="C80" s="20"/>
      <c r="D80" s="20"/>
      <c r="E80" s="32"/>
      <c r="F80" s="20"/>
      <c r="G80" s="20"/>
      <c r="H80" s="20"/>
      <c r="I80" s="20"/>
      <c r="J80" s="20"/>
      <c r="K80" s="20"/>
      <c r="L80" s="20"/>
      <c r="M80" s="20"/>
    </row>
    <row r="81" spans="1:13" hidden="1" outlineLevel="3" x14ac:dyDescent="0.2">
      <c r="A81" s="22"/>
      <c r="B81" s="22"/>
      <c r="C81" s="22" t="s">
        <v>31</v>
      </c>
      <c r="D81" s="23"/>
      <c r="E81" s="33" t="s">
        <v>45</v>
      </c>
      <c r="F81" s="22"/>
      <c r="G81" s="24">
        <v>0</v>
      </c>
      <c r="H81" s="28">
        <f>IF((TRIM(M81)="Ja"),ROUND(ROUND((G81*D81),4),2),0)</f>
        <v>0</v>
      </c>
      <c r="I81" s="28">
        <f>ROUND(ROUND((L81*H81),4),2)</f>
        <v>0</v>
      </c>
      <c r="J81" s="25"/>
      <c r="K81" s="28">
        <f>ROUND(ROUND((L81*J81),4),2)</f>
        <v>0</v>
      </c>
      <c r="L81" s="26">
        <v>0.19</v>
      </c>
      <c r="M81" s="27" t="s">
        <v>18</v>
      </c>
    </row>
    <row r="82" spans="1:13" outlineLevel="2" collapsed="1" x14ac:dyDescent="0.2">
      <c r="A82" s="20" t="s">
        <v>99</v>
      </c>
      <c r="B82" s="20" t="s">
        <v>100</v>
      </c>
      <c r="C82" s="20"/>
      <c r="D82" s="20"/>
      <c r="E82" s="32"/>
      <c r="F82" s="20"/>
      <c r="G82" s="20"/>
      <c r="H82" s="20"/>
      <c r="I82" s="20"/>
      <c r="J82" s="20"/>
      <c r="K82" s="20"/>
      <c r="L82" s="20"/>
      <c r="M82" s="20"/>
    </row>
    <row r="83" spans="1:13" ht="67.5" hidden="1" outlineLevel="3" x14ac:dyDescent="0.2">
      <c r="A83" s="20"/>
      <c r="B83" s="21" t="s">
        <v>101</v>
      </c>
      <c r="C83" s="20"/>
      <c r="D83" s="20"/>
      <c r="E83" s="32"/>
      <c r="F83" s="20"/>
      <c r="G83" s="20"/>
      <c r="H83" s="20"/>
      <c r="I83" s="20"/>
      <c r="J83" s="20"/>
      <c r="K83" s="20"/>
      <c r="L83" s="20"/>
      <c r="M83" s="20"/>
    </row>
    <row r="84" spans="1:13" hidden="1" outlineLevel="3" x14ac:dyDescent="0.2">
      <c r="A84" s="22"/>
      <c r="B84" s="22"/>
      <c r="C84" s="22" t="s">
        <v>31</v>
      </c>
      <c r="D84" s="23"/>
      <c r="E84" s="33" t="s">
        <v>45</v>
      </c>
      <c r="F84" s="22"/>
      <c r="G84" s="24">
        <v>0</v>
      </c>
      <c r="H84" s="28">
        <f>IF((TRIM(M84)="Ja"),ROUND(ROUND((G84*D84),4),2),0)</f>
        <v>0</v>
      </c>
      <c r="I84" s="28">
        <f>ROUND(ROUND((L84*H84),4),2)</f>
        <v>0</v>
      </c>
      <c r="J84" s="25"/>
      <c r="K84" s="28">
        <f>ROUND(ROUND((L84*J84),4),2)</f>
        <v>0</v>
      </c>
      <c r="L84" s="26">
        <v>0.19</v>
      </c>
      <c r="M84" s="27" t="s">
        <v>18</v>
      </c>
    </row>
    <row r="85" spans="1:13" outlineLevel="2" collapsed="1" x14ac:dyDescent="0.2">
      <c r="A85" s="20" t="s">
        <v>102</v>
      </c>
      <c r="B85" s="20" t="s">
        <v>103</v>
      </c>
      <c r="C85" s="20"/>
      <c r="D85" s="20"/>
      <c r="E85" s="32"/>
      <c r="F85" s="20"/>
      <c r="G85" s="20"/>
      <c r="H85" s="20"/>
      <c r="I85" s="20"/>
      <c r="J85" s="20"/>
      <c r="K85" s="20"/>
      <c r="L85" s="20"/>
      <c r="M85" s="20"/>
    </row>
    <row r="86" spans="1:13" ht="78.75" hidden="1" outlineLevel="3" x14ac:dyDescent="0.2">
      <c r="A86" s="20"/>
      <c r="B86" s="21" t="s">
        <v>104</v>
      </c>
      <c r="C86" s="20"/>
      <c r="D86" s="20"/>
      <c r="E86" s="32"/>
      <c r="F86" s="20"/>
      <c r="G86" s="20"/>
      <c r="H86" s="20"/>
      <c r="I86" s="20"/>
      <c r="J86" s="20"/>
      <c r="K86" s="20"/>
      <c r="L86" s="20"/>
      <c r="M86" s="20"/>
    </row>
    <row r="87" spans="1:13" hidden="1" outlineLevel="3" x14ac:dyDescent="0.2">
      <c r="A87" s="22"/>
      <c r="B87" s="22"/>
      <c r="C87" s="22" t="s">
        <v>31</v>
      </c>
      <c r="D87" s="23"/>
      <c r="E87" s="33" t="s">
        <v>45</v>
      </c>
      <c r="F87" s="22"/>
      <c r="G87" s="24">
        <v>0</v>
      </c>
      <c r="H87" s="28">
        <f>IF((TRIM(M87)="Ja"),ROUND(ROUND((G87*D87),4),2),0)</f>
        <v>0</v>
      </c>
      <c r="I87" s="28">
        <f>ROUND(ROUND((L87*H87),4),2)</f>
        <v>0</v>
      </c>
      <c r="J87" s="25"/>
      <c r="K87" s="28">
        <f>ROUND(ROUND((L87*J87),4),2)</f>
        <v>0</v>
      </c>
      <c r="L87" s="26">
        <v>0.19</v>
      </c>
      <c r="M87" s="27" t="s">
        <v>18</v>
      </c>
    </row>
    <row r="88" spans="1:13" outlineLevel="2" collapsed="1" x14ac:dyDescent="0.2">
      <c r="A88" s="20" t="s">
        <v>105</v>
      </c>
      <c r="B88" s="20" t="s">
        <v>106</v>
      </c>
      <c r="C88" s="20"/>
      <c r="D88" s="20"/>
      <c r="E88" s="32"/>
      <c r="F88" s="20"/>
      <c r="G88" s="20"/>
      <c r="H88" s="20"/>
      <c r="I88" s="20"/>
      <c r="J88" s="20"/>
      <c r="K88" s="20"/>
      <c r="L88" s="20"/>
      <c r="M88" s="20"/>
    </row>
    <row r="89" spans="1:13" ht="78.75" hidden="1" outlineLevel="3" x14ac:dyDescent="0.2">
      <c r="A89" s="20"/>
      <c r="B89" s="21" t="s">
        <v>107</v>
      </c>
      <c r="C89" s="20"/>
      <c r="D89" s="20"/>
      <c r="E89" s="32"/>
      <c r="F89" s="20"/>
      <c r="G89" s="20"/>
      <c r="H89" s="20"/>
      <c r="I89" s="20"/>
      <c r="J89" s="20"/>
      <c r="K89" s="20"/>
      <c r="L89" s="20"/>
      <c r="M89" s="20"/>
    </row>
    <row r="90" spans="1:13" hidden="1" outlineLevel="3" x14ac:dyDescent="0.2">
      <c r="A90" s="22"/>
      <c r="B90" s="22"/>
      <c r="C90" s="22" t="s">
        <v>31</v>
      </c>
      <c r="D90" s="23"/>
      <c r="E90" s="33" t="s">
        <v>45</v>
      </c>
      <c r="F90" s="22"/>
      <c r="G90" s="24">
        <v>0</v>
      </c>
      <c r="H90" s="28">
        <f>IF((TRIM(M90)="Ja"),ROUND(ROUND((G90*D90),4),2),0)</f>
        <v>0</v>
      </c>
      <c r="I90" s="28">
        <f>ROUND(ROUND((L90*H90),4),2)</f>
        <v>0</v>
      </c>
      <c r="J90" s="25"/>
      <c r="K90" s="28">
        <f>ROUND(ROUND((L90*J90),4),2)</f>
        <v>0</v>
      </c>
      <c r="L90" s="26">
        <v>0.19</v>
      </c>
      <c r="M90" s="27" t="s">
        <v>18</v>
      </c>
    </row>
    <row r="91" spans="1:13" outlineLevel="2" collapsed="1" x14ac:dyDescent="0.2">
      <c r="A91" s="20" t="s">
        <v>108</v>
      </c>
      <c r="B91" s="20" t="s">
        <v>109</v>
      </c>
      <c r="C91" s="20"/>
      <c r="D91" s="20"/>
      <c r="E91" s="32"/>
      <c r="F91" s="20"/>
      <c r="G91" s="20"/>
      <c r="H91" s="20"/>
      <c r="I91" s="20"/>
      <c r="J91" s="20"/>
      <c r="K91" s="20"/>
      <c r="L91" s="20"/>
      <c r="M91" s="20"/>
    </row>
    <row r="92" spans="1:13" ht="56.25" hidden="1" outlineLevel="3" x14ac:dyDescent="0.2">
      <c r="A92" s="20"/>
      <c r="B92" s="21" t="s">
        <v>110</v>
      </c>
      <c r="C92" s="20"/>
      <c r="D92" s="20"/>
      <c r="E92" s="32"/>
      <c r="F92" s="20"/>
      <c r="G92" s="20"/>
      <c r="H92" s="20"/>
      <c r="I92" s="20"/>
      <c r="J92" s="20"/>
      <c r="K92" s="20"/>
      <c r="L92" s="20"/>
      <c r="M92" s="20"/>
    </row>
    <row r="93" spans="1:13" hidden="1" outlineLevel="3" x14ac:dyDescent="0.2">
      <c r="A93" s="22"/>
      <c r="B93" s="22"/>
      <c r="C93" s="22" t="s">
        <v>31</v>
      </c>
      <c r="D93" s="23"/>
      <c r="E93" s="33" t="s">
        <v>45</v>
      </c>
      <c r="F93" s="22"/>
      <c r="G93" s="24">
        <v>0</v>
      </c>
      <c r="H93" s="28">
        <f>IF((TRIM(M93)="Ja"),ROUND(ROUND((G93*D93),4),2),0)</f>
        <v>0</v>
      </c>
      <c r="I93" s="28">
        <f>ROUND(ROUND((L93*H93),4),2)</f>
        <v>0</v>
      </c>
      <c r="J93" s="25"/>
      <c r="K93" s="28">
        <f>ROUND(ROUND((L93*J93),4),2)</f>
        <v>0</v>
      </c>
      <c r="L93" s="26">
        <v>0.19</v>
      </c>
      <c r="M93" s="27" t="s">
        <v>18</v>
      </c>
    </row>
    <row r="94" spans="1:13" outlineLevel="2" collapsed="1" x14ac:dyDescent="0.2">
      <c r="A94" s="20" t="s">
        <v>111</v>
      </c>
      <c r="B94" s="20" t="s">
        <v>112</v>
      </c>
      <c r="C94" s="20"/>
      <c r="D94" s="20"/>
      <c r="E94" s="32"/>
      <c r="F94" s="20"/>
      <c r="G94" s="20"/>
      <c r="H94" s="20"/>
      <c r="I94" s="20"/>
      <c r="J94" s="20"/>
      <c r="K94" s="20"/>
      <c r="L94" s="20"/>
      <c r="M94" s="20"/>
    </row>
    <row r="95" spans="1:13" ht="45" hidden="1" outlineLevel="3" x14ac:dyDescent="0.2">
      <c r="A95" s="20"/>
      <c r="B95" s="21" t="s">
        <v>113</v>
      </c>
      <c r="C95" s="20"/>
      <c r="D95" s="20"/>
      <c r="E95" s="32"/>
      <c r="F95" s="20"/>
      <c r="G95" s="20"/>
      <c r="H95" s="20"/>
      <c r="I95" s="20"/>
      <c r="J95" s="20"/>
      <c r="K95" s="20"/>
      <c r="L95" s="20"/>
      <c r="M95" s="20"/>
    </row>
    <row r="96" spans="1:13" hidden="1" outlineLevel="3" x14ac:dyDescent="0.2">
      <c r="A96" s="22"/>
      <c r="B96" s="22"/>
      <c r="C96" s="22" t="s">
        <v>31</v>
      </c>
      <c r="D96" s="23"/>
      <c r="E96" s="33" t="s">
        <v>45</v>
      </c>
      <c r="F96" s="22"/>
      <c r="G96" s="24">
        <v>0</v>
      </c>
      <c r="H96" s="28">
        <f>IF((TRIM(M96)="Ja"),ROUND(ROUND((G96*D96),4),2),0)</f>
        <v>0</v>
      </c>
      <c r="I96" s="28">
        <f>ROUND(ROUND((L96*H96),4),2)</f>
        <v>0</v>
      </c>
      <c r="J96" s="25"/>
      <c r="K96" s="28">
        <f>ROUND(ROUND((L96*J96),4),2)</f>
        <v>0</v>
      </c>
      <c r="L96" s="26">
        <v>0.19</v>
      </c>
      <c r="M96" s="27" t="s">
        <v>18</v>
      </c>
    </row>
    <row r="97" spans="1:13" outlineLevel="2" collapsed="1" x14ac:dyDescent="0.2">
      <c r="A97" s="20" t="s">
        <v>114</v>
      </c>
      <c r="B97" s="20" t="s">
        <v>115</v>
      </c>
      <c r="C97" s="20"/>
      <c r="D97" s="20"/>
      <c r="E97" s="32"/>
      <c r="F97" s="20"/>
      <c r="G97" s="20"/>
      <c r="H97" s="20"/>
      <c r="I97" s="20"/>
      <c r="J97" s="20"/>
      <c r="K97" s="20"/>
      <c r="L97" s="20"/>
      <c r="M97" s="20"/>
    </row>
    <row r="98" spans="1:13" ht="67.5" hidden="1" outlineLevel="3" x14ac:dyDescent="0.2">
      <c r="A98" s="20"/>
      <c r="B98" s="21" t="s">
        <v>116</v>
      </c>
      <c r="C98" s="20"/>
      <c r="D98" s="20"/>
      <c r="E98" s="32"/>
      <c r="F98" s="20"/>
      <c r="G98" s="20"/>
      <c r="H98" s="20"/>
      <c r="I98" s="20"/>
      <c r="J98" s="20"/>
      <c r="K98" s="20"/>
      <c r="L98" s="20"/>
      <c r="M98" s="20"/>
    </row>
    <row r="99" spans="1:13" hidden="1" outlineLevel="3" x14ac:dyDescent="0.2">
      <c r="A99" s="22"/>
      <c r="B99" s="22"/>
      <c r="C99" s="22" t="s">
        <v>31</v>
      </c>
      <c r="D99" s="23"/>
      <c r="E99" s="33" t="s">
        <v>45</v>
      </c>
      <c r="F99" s="22"/>
      <c r="G99" s="24">
        <v>0</v>
      </c>
      <c r="H99" s="28">
        <f>IF((TRIM(M99)="Ja"),ROUND(ROUND((G99*D99),4),2),0)</f>
        <v>0</v>
      </c>
      <c r="I99" s="28">
        <f>ROUND(ROUND((L99*H99),4),2)</f>
        <v>0</v>
      </c>
      <c r="J99" s="25"/>
      <c r="K99" s="28">
        <f>ROUND(ROUND((L99*J99),4),2)</f>
        <v>0</v>
      </c>
      <c r="L99" s="26">
        <v>0.19</v>
      </c>
      <c r="M99" s="27" t="s">
        <v>18</v>
      </c>
    </row>
    <row r="100" spans="1:13" outlineLevel="2" collapsed="1" x14ac:dyDescent="0.2">
      <c r="A100" s="20" t="s">
        <v>117</v>
      </c>
      <c r="B100" s="20" t="s">
        <v>118</v>
      </c>
      <c r="C100" s="20"/>
      <c r="D100" s="20"/>
      <c r="E100" s="32"/>
      <c r="F100" s="20"/>
      <c r="G100" s="20"/>
      <c r="H100" s="20"/>
      <c r="I100" s="20"/>
      <c r="J100" s="20"/>
      <c r="K100" s="20"/>
      <c r="L100" s="20"/>
      <c r="M100" s="20"/>
    </row>
    <row r="101" spans="1:13" ht="67.5" hidden="1" outlineLevel="3" x14ac:dyDescent="0.2">
      <c r="A101" s="20"/>
      <c r="B101" s="21" t="s">
        <v>119</v>
      </c>
      <c r="C101" s="20"/>
      <c r="D101" s="20"/>
      <c r="E101" s="32"/>
      <c r="F101" s="20"/>
      <c r="G101" s="20"/>
      <c r="H101" s="20"/>
      <c r="I101" s="20"/>
      <c r="J101" s="20"/>
      <c r="K101" s="20"/>
      <c r="L101" s="20"/>
      <c r="M101" s="20"/>
    </row>
    <row r="102" spans="1:13" hidden="1" outlineLevel="3" x14ac:dyDescent="0.2">
      <c r="A102" s="22"/>
      <c r="B102" s="22"/>
      <c r="C102" s="22" t="s">
        <v>31</v>
      </c>
      <c r="D102" s="23"/>
      <c r="E102" s="33" t="s">
        <v>45</v>
      </c>
      <c r="F102" s="22"/>
      <c r="G102" s="24">
        <v>0</v>
      </c>
      <c r="H102" s="28">
        <f>IF((TRIM(M102)="Ja"),ROUND(ROUND((G102*D102),4),2),0)</f>
        <v>0</v>
      </c>
      <c r="I102" s="28">
        <f>ROUND(ROUND((L102*H102),4),2)</f>
        <v>0</v>
      </c>
      <c r="J102" s="25"/>
      <c r="K102" s="28">
        <f>ROUND(ROUND((L102*J102),4),2)</f>
        <v>0</v>
      </c>
      <c r="L102" s="26">
        <v>0.19</v>
      </c>
      <c r="M102" s="27" t="s">
        <v>18</v>
      </c>
    </row>
    <row r="103" spans="1:13" outlineLevel="2" collapsed="1" x14ac:dyDescent="0.2">
      <c r="A103" s="20" t="s">
        <v>120</v>
      </c>
      <c r="B103" s="20" t="s">
        <v>121</v>
      </c>
      <c r="C103" s="20"/>
      <c r="D103" s="20"/>
      <c r="E103" s="32"/>
      <c r="F103" s="20"/>
      <c r="G103" s="20"/>
      <c r="H103" s="20"/>
      <c r="I103" s="20"/>
      <c r="J103" s="20"/>
      <c r="K103" s="20"/>
      <c r="L103" s="20"/>
      <c r="M103" s="20"/>
    </row>
    <row r="104" spans="1:13" ht="78.75" hidden="1" outlineLevel="3" x14ac:dyDescent="0.2">
      <c r="A104" s="20"/>
      <c r="B104" s="21" t="s">
        <v>122</v>
      </c>
      <c r="C104" s="20"/>
      <c r="D104" s="20"/>
      <c r="E104" s="32"/>
      <c r="F104" s="20"/>
      <c r="G104" s="20"/>
      <c r="H104" s="20"/>
      <c r="I104" s="20"/>
      <c r="J104" s="20"/>
      <c r="K104" s="20"/>
      <c r="L104" s="20"/>
      <c r="M104" s="20"/>
    </row>
    <row r="105" spans="1:13" hidden="1" outlineLevel="3" x14ac:dyDescent="0.2">
      <c r="A105" s="22"/>
      <c r="B105" s="22"/>
      <c r="C105" s="22" t="s">
        <v>31</v>
      </c>
      <c r="D105" s="23"/>
      <c r="E105" s="33" t="s">
        <v>32</v>
      </c>
      <c r="F105" s="22"/>
      <c r="G105" s="24">
        <v>0</v>
      </c>
      <c r="H105" s="28">
        <f>IF((TRIM(M105)="Ja"),ROUND(ROUND((G105*D105),4),2),0)</f>
        <v>0</v>
      </c>
      <c r="I105" s="28">
        <f>ROUND(ROUND((L105*H105),4),2)</f>
        <v>0</v>
      </c>
      <c r="J105" s="25"/>
      <c r="K105" s="28">
        <f>ROUND(ROUND((L105*J105),4),2)</f>
        <v>0</v>
      </c>
      <c r="L105" s="26">
        <v>0.19</v>
      </c>
      <c r="M105" s="27" t="s">
        <v>18</v>
      </c>
    </row>
    <row r="106" spans="1:13" outlineLevel="2" collapsed="1" x14ac:dyDescent="0.2">
      <c r="A106" s="20" t="s">
        <v>123</v>
      </c>
      <c r="B106" s="20" t="s">
        <v>124</v>
      </c>
      <c r="C106" s="20"/>
      <c r="D106" s="20"/>
      <c r="E106" s="32"/>
      <c r="F106" s="20"/>
      <c r="G106" s="20"/>
      <c r="H106" s="20"/>
      <c r="I106" s="20"/>
      <c r="J106" s="20"/>
      <c r="K106" s="20"/>
      <c r="L106" s="20"/>
      <c r="M106" s="20"/>
    </row>
    <row r="107" spans="1:13" ht="78.75" hidden="1" outlineLevel="3" x14ac:dyDescent="0.2">
      <c r="A107" s="20"/>
      <c r="B107" s="21" t="s">
        <v>125</v>
      </c>
      <c r="C107" s="20"/>
      <c r="D107" s="20"/>
      <c r="E107" s="32"/>
      <c r="F107" s="20"/>
      <c r="G107" s="20"/>
      <c r="H107" s="20"/>
      <c r="I107" s="20"/>
      <c r="J107" s="20"/>
      <c r="K107" s="20"/>
      <c r="L107" s="20"/>
      <c r="M107" s="20"/>
    </row>
    <row r="108" spans="1:13" hidden="1" outlineLevel="3" x14ac:dyDescent="0.2">
      <c r="A108" s="22"/>
      <c r="B108" s="22"/>
      <c r="C108" s="22" t="s">
        <v>31</v>
      </c>
      <c r="D108" s="23"/>
      <c r="E108" s="33" t="s">
        <v>32</v>
      </c>
      <c r="F108" s="22"/>
      <c r="G108" s="24">
        <v>0</v>
      </c>
      <c r="H108" s="28">
        <f>IF((TRIM(M108)="Ja"),ROUND(ROUND((G108*D108),4),2),0)</f>
        <v>0</v>
      </c>
      <c r="I108" s="28">
        <f>ROUND(ROUND((L108*H108),4),2)</f>
        <v>0</v>
      </c>
      <c r="J108" s="25"/>
      <c r="K108" s="28">
        <f>ROUND(ROUND((L108*J108),4),2)</f>
        <v>0</v>
      </c>
      <c r="L108" s="26">
        <v>0.19</v>
      </c>
      <c r="M108" s="27" t="s">
        <v>18</v>
      </c>
    </row>
    <row r="109" spans="1:13" outlineLevel="2" collapsed="1" x14ac:dyDescent="0.2">
      <c r="A109" s="20" t="s">
        <v>126</v>
      </c>
      <c r="B109" s="20" t="s">
        <v>127</v>
      </c>
      <c r="C109" s="20"/>
      <c r="D109" s="20"/>
      <c r="E109" s="32"/>
      <c r="F109" s="20"/>
      <c r="G109" s="20"/>
      <c r="H109" s="20"/>
      <c r="I109" s="20"/>
      <c r="J109" s="20"/>
      <c r="K109" s="20"/>
      <c r="L109" s="20"/>
      <c r="M109" s="20"/>
    </row>
    <row r="110" spans="1:13" ht="22.5" hidden="1" outlineLevel="3" x14ac:dyDescent="0.2">
      <c r="A110" s="20"/>
      <c r="B110" s="21" t="s">
        <v>128</v>
      </c>
      <c r="C110" s="20"/>
      <c r="D110" s="20"/>
      <c r="E110" s="32"/>
      <c r="F110" s="20"/>
      <c r="G110" s="20"/>
      <c r="H110" s="20"/>
      <c r="I110" s="20"/>
      <c r="J110" s="20"/>
      <c r="K110" s="20"/>
      <c r="L110" s="20"/>
      <c r="M110" s="20"/>
    </row>
    <row r="111" spans="1:13" hidden="1" outlineLevel="3" x14ac:dyDescent="0.2">
      <c r="A111" s="22"/>
      <c r="B111" s="22"/>
      <c r="C111" s="22" t="s">
        <v>31</v>
      </c>
      <c r="D111" s="23"/>
      <c r="E111" s="33" t="s">
        <v>45</v>
      </c>
      <c r="F111" s="22"/>
      <c r="G111" s="24">
        <v>0</v>
      </c>
      <c r="H111" s="28">
        <f>IF((TRIM(M111)="Ja"),ROUND(ROUND((G111*D111),4),2),0)</f>
        <v>0</v>
      </c>
      <c r="I111" s="28">
        <f>ROUND(ROUND((L111*H111),4),2)</f>
        <v>0</v>
      </c>
      <c r="J111" s="25"/>
      <c r="K111" s="28">
        <f>ROUND(ROUND((L111*J111),4),2)</f>
        <v>0</v>
      </c>
      <c r="L111" s="26">
        <v>0.19</v>
      </c>
      <c r="M111" s="27" t="s">
        <v>18</v>
      </c>
    </row>
    <row r="112" spans="1:13" outlineLevel="2" collapsed="1" x14ac:dyDescent="0.2">
      <c r="A112" s="20" t="s">
        <v>129</v>
      </c>
      <c r="B112" s="20" t="s">
        <v>130</v>
      </c>
      <c r="C112" s="20"/>
      <c r="D112" s="20"/>
      <c r="E112" s="32"/>
      <c r="F112" s="20"/>
      <c r="G112" s="20"/>
      <c r="H112" s="20"/>
      <c r="I112" s="20"/>
      <c r="J112" s="20"/>
      <c r="K112" s="20"/>
      <c r="L112" s="20"/>
      <c r="M112" s="20"/>
    </row>
    <row r="113" spans="1:13" ht="56.25" hidden="1" outlineLevel="3" x14ac:dyDescent="0.2">
      <c r="A113" s="20"/>
      <c r="B113" s="21" t="s">
        <v>131</v>
      </c>
      <c r="C113" s="20"/>
      <c r="D113" s="20"/>
      <c r="E113" s="32"/>
      <c r="F113" s="20"/>
      <c r="G113" s="20"/>
      <c r="H113" s="20"/>
      <c r="I113" s="20"/>
      <c r="J113" s="20"/>
      <c r="K113" s="20"/>
      <c r="L113" s="20"/>
      <c r="M113" s="20"/>
    </row>
    <row r="114" spans="1:13" hidden="1" outlineLevel="3" x14ac:dyDescent="0.2">
      <c r="A114" s="22"/>
      <c r="B114" s="22"/>
      <c r="C114" s="22" t="s">
        <v>31</v>
      </c>
      <c r="D114" s="23"/>
      <c r="E114" s="33" t="s">
        <v>45</v>
      </c>
      <c r="F114" s="22"/>
      <c r="G114" s="24">
        <v>0</v>
      </c>
      <c r="H114" s="28">
        <f>IF((TRIM(M114)="Ja"),ROUND(ROUND((G114*D114),4),2),0)</f>
        <v>0</v>
      </c>
      <c r="I114" s="28">
        <f>ROUND(ROUND((L114*H114),4),2)</f>
        <v>0</v>
      </c>
      <c r="J114" s="25"/>
      <c r="K114" s="28">
        <f>ROUND(ROUND((L114*J114),4),2)</f>
        <v>0</v>
      </c>
      <c r="L114" s="26">
        <v>0.19</v>
      </c>
      <c r="M114" s="27" t="s">
        <v>18</v>
      </c>
    </row>
    <row r="115" spans="1:13" outlineLevel="2" collapsed="1" x14ac:dyDescent="0.2">
      <c r="A115" s="20" t="s">
        <v>132</v>
      </c>
      <c r="B115" s="20" t="s">
        <v>133</v>
      </c>
      <c r="C115" s="20"/>
      <c r="D115" s="20"/>
      <c r="E115" s="32"/>
      <c r="F115" s="20"/>
      <c r="G115" s="20"/>
      <c r="H115" s="20"/>
      <c r="I115" s="20"/>
      <c r="J115" s="20"/>
      <c r="K115" s="20"/>
      <c r="L115" s="20"/>
      <c r="M115" s="20"/>
    </row>
    <row r="116" spans="1:13" ht="45" hidden="1" outlineLevel="3" x14ac:dyDescent="0.2">
      <c r="A116" s="20"/>
      <c r="B116" s="21" t="s">
        <v>134</v>
      </c>
      <c r="C116" s="20"/>
      <c r="D116" s="20"/>
      <c r="E116" s="32"/>
      <c r="F116" s="20"/>
      <c r="G116" s="20"/>
      <c r="H116" s="20"/>
      <c r="I116" s="20"/>
      <c r="J116" s="20"/>
      <c r="K116" s="20"/>
      <c r="L116" s="20"/>
      <c r="M116" s="20"/>
    </row>
    <row r="117" spans="1:13" hidden="1" outlineLevel="3" x14ac:dyDescent="0.2">
      <c r="A117" s="22"/>
      <c r="B117" s="22"/>
      <c r="C117" s="22" t="s">
        <v>31</v>
      </c>
      <c r="D117" s="23"/>
      <c r="E117" s="33" t="s">
        <v>45</v>
      </c>
      <c r="F117" s="22"/>
      <c r="G117" s="24">
        <v>0</v>
      </c>
      <c r="H117" s="28">
        <f>IF((TRIM(M117)="Ja"),ROUND(ROUND((G117*D117),4),2),0)</f>
        <v>0</v>
      </c>
      <c r="I117" s="28">
        <f>ROUND(ROUND((L117*H117),4),2)</f>
        <v>0</v>
      </c>
      <c r="J117" s="25"/>
      <c r="K117" s="28">
        <f>ROUND(ROUND((L117*J117),4),2)</f>
        <v>0</v>
      </c>
      <c r="L117" s="26">
        <v>0.19</v>
      </c>
      <c r="M117" s="27" t="s">
        <v>18</v>
      </c>
    </row>
    <row r="118" spans="1:13" outlineLevel="2" collapsed="1" x14ac:dyDescent="0.2">
      <c r="A118" s="20" t="s">
        <v>135</v>
      </c>
      <c r="B118" s="20" t="s">
        <v>136</v>
      </c>
      <c r="C118" s="20"/>
      <c r="D118" s="20"/>
      <c r="E118" s="32"/>
      <c r="F118" s="20"/>
      <c r="G118" s="20"/>
      <c r="H118" s="20"/>
      <c r="I118" s="20"/>
      <c r="J118" s="20"/>
      <c r="K118" s="20"/>
      <c r="L118" s="20"/>
      <c r="M118" s="20"/>
    </row>
    <row r="119" spans="1:13" ht="56.25" hidden="1" outlineLevel="3" x14ac:dyDescent="0.2">
      <c r="A119" s="20"/>
      <c r="B119" s="21" t="s">
        <v>137</v>
      </c>
      <c r="C119" s="20"/>
      <c r="D119" s="20"/>
      <c r="E119" s="32"/>
      <c r="F119" s="20"/>
      <c r="G119" s="20"/>
      <c r="H119" s="20"/>
      <c r="I119" s="20"/>
      <c r="J119" s="20"/>
      <c r="K119" s="20"/>
      <c r="L119" s="20"/>
      <c r="M119" s="20"/>
    </row>
    <row r="120" spans="1:13" hidden="1" outlineLevel="3" x14ac:dyDescent="0.2">
      <c r="A120" s="22"/>
      <c r="B120" s="22"/>
      <c r="C120" s="22" t="s">
        <v>31</v>
      </c>
      <c r="D120" s="23"/>
      <c r="E120" s="33" t="s">
        <v>45</v>
      </c>
      <c r="F120" s="22"/>
      <c r="G120" s="24">
        <v>0</v>
      </c>
      <c r="H120" s="28">
        <f>IF((TRIM(M120)="Ja"),ROUND(ROUND((G120*D120),4),2),0)</f>
        <v>0</v>
      </c>
      <c r="I120" s="28">
        <f>ROUND(ROUND((L120*H120),4),2)</f>
        <v>0</v>
      </c>
      <c r="J120" s="25"/>
      <c r="K120" s="28">
        <f>ROUND(ROUND((L120*J120),4),2)</f>
        <v>0</v>
      </c>
      <c r="L120" s="26">
        <v>0.19</v>
      </c>
      <c r="M120" s="27" t="s">
        <v>18</v>
      </c>
    </row>
    <row r="121" spans="1:13" outlineLevel="2" collapsed="1" x14ac:dyDescent="0.2">
      <c r="A121" s="20" t="s">
        <v>138</v>
      </c>
      <c r="B121" s="20" t="s">
        <v>139</v>
      </c>
      <c r="C121" s="20"/>
      <c r="D121" s="20"/>
      <c r="E121" s="32"/>
      <c r="F121" s="20"/>
      <c r="G121" s="20"/>
      <c r="H121" s="20"/>
      <c r="I121" s="20"/>
      <c r="J121" s="20"/>
      <c r="K121" s="20"/>
      <c r="L121" s="20"/>
      <c r="M121" s="20"/>
    </row>
    <row r="122" spans="1:13" ht="67.5" hidden="1" outlineLevel="3" x14ac:dyDescent="0.2">
      <c r="A122" s="20"/>
      <c r="B122" s="21" t="s">
        <v>140</v>
      </c>
      <c r="C122" s="20"/>
      <c r="D122" s="20"/>
      <c r="E122" s="32"/>
      <c r="F122" s="20"/>
      <c r="G122" s="20"/>
      <c r="H122" s="20"/>
      <c r="I122" s="20"/>
      <c r="J122" s="20"/>
      <c r="K122" s="20"/>
      <c r="L122" s="20"/>
      <c r="M122" s="20"/>
    </row>
    <row r="123" spans="1:13" hidden="1" outlineLevel="3" x14ac:dyDescent="0.2">
      <c r="A123" s="22"/>
      <c r="B123" s="22"/>
      <c r="C123" s="22" t="s">
        <v>31</v>
      </c>
      <c r="D123" s="23"/>
      <c r="E123" s="33" t="s">
        <v>45</v>
      </c>
      <c r="F123" s="22"/>
      <c r="G123" s="24">
        <v>0</v>
      </c>
      <c r="H123" s="28">
        <f>IF((TRIM(M123)="Ja"),ROUND(ROUND((G123*D123),4),2),0)</f>
        <v>0</v>
      </c>
      <c r="I123" s="28">
        <f>ROUND(ROUND((L123*H123),4),2)</f>
        <v>0</v>
      </c>
      <c r="J123" s="25"/>
      <c r="K123" s="28">
        <f>ROUND(ROUND((L123*J123),4),2)</f>
        <v>0</v>
      </c>
      <c r="L123" s="26">
        <v>0.19</v>
      </c>
      <c r="M123" s="27" t="s">
        <v>18</v>
      </c>
    </row>
    <row r="124" spans="1:13" outlineLevel="2" collapsed="1" x14ac:dyDescent="0.2">
      <c r="A124" s="20" t="s">
        <v>141</v>
      </c>
      <c r="B124" s="20" t="s">
        <v>142</v>
      </c>
      <c r="C124" s="20"/>
      <c r="D124" s="20"/>
      <c r="E124" s="32"/>
      <c r="F124" s="20"/>
      <c r="G124" s="20"/>
      <c r="H124" s="20"/>
      <c r="I124" s="20"/>
      <c r="J124" s="20"/>
      <c r="K124" s="20"/>
      <c r="L124" s="20"/>
      <c r="M124" s="20"/>
    </row>
    <row r="125" spans="1:13" ht="56.25" hidden="1" outlineLevel="3" x14ac:dyDescent="0.2">
      <c r="A125" s="20"/>
      <c r="B125" s="21" t="s">
        <v>143</v>
      </c>
      <c r="C125" s="20"/>
      <c r="D125" s="20"/>
      <c r="E125" s="32"/>
      <c r="F125" s="20"/>
      <c r="G125" s="20"/>
      <c r="H125" s="20"/>
      <c r="I125" s="20"/>
      <c r="J125" s="20"/>
      <c r="K125" s="20"/>
      <c r="L125" s="20"/>
      <c r="M125" s="20"/>
    </row>
    <row r="126" spans="1:13" hidden="1" outlineLevel="3" x14ac:dyDescent="0.2">
      <c r="A126" s="22"/>
      <c r="B126" s="22"/>
      <c r="C126" s="22" t="s">
        <v>31</v>
      </c>
      <c r="D126" s="23"/>
      <c r="E126" s="33" t="s">
        <v>45</v>
      </c>
      <c r="F126" s="22"/>
      <c r="G126" s="24">
        <v>0</v>
      </c>
      <c r="H126" s="28">
        <f>IF((TRIM(M126)="Ja"),ROUND(ROUND((G126*D126),4),2),0)</f>
        <v>0</v>
      </c>
      <c r="I126" s="28">
        <f>ROUND(ROUND((L126*H126),4),2)</f>
        <v>0</v>
      </c>
      <c r="J126" s="25"/>
      <c r="K126" s="28">
        <f>ROUND(ROUND((L126*J126),4),2)</f>
        <v>0</v>
      </c>
      <c r="L126" s="26">
        <v>0.19</v>
      </c>
      <c r="M126" s="27" t="s">
        <v>18</v>
      </c>
    </row>
    <row r="127" spans="1:13" outlineLevel="2" collapsed="1" x14ac:dyDescent="0.2">
      <c r="A127" s="20" t="s">
        <v>144</v>
      </c>
      <c r="B127" s="20" t="s">
        <v>145</v>
      </c>
      <c r="C127" s="20"/>
      <c r="D127" s="20"/>
      <c r="E127" s="32"/>
      <c r="F127" s="20"/>
      <c r="G127" s="20"/>
      <c r="H127" s="20"/>
      <c r="I127" s="20"/>
      <c r="J127" s="20"/>
      <c r="K127" s="20"/>
      <c r="L127" s="20"/>
      <c r="M127" s="20"/>
    </row>
    <row r="128" spans="1:13" ht="56.25" hidden="1" outlineLevel="3" x14ac:dyDescent="0.2">
      <c r="A128" s="20"/>
      <c r="B128" s="21" t="s">
        <v>146</v>
      </c>
      <c r="C128" s="20"/>
      <c r="D128" s="20"/>
      <c r="E128" s="32"/>
      <c r="F128" s="20"/>
      <c r="G128" s="20"/>
      <c r="H128" s="20"/>
      <c r="I128" s="20"/>
      <c r="J128" s="20"/>
      <c r="K128" s="20"/>
      <c r="L128" s="20"/>
      <c r="M128" s="20"/>
    </row>
    <row r="129" spans="1:13" hidden="1" outlineLevel="3" x14ac:dyDescent="0.2">
      <c r="A129" s="22"/>
      <c r="B129" s="22"/>
      <c r="C129" s="22" t="s">
        <v>31</v>
      </c>
      <c r="D129" s="23"/>
      <c r="E129" s="33" t="s">
        <v>45</v>
      </c>
      <c r="F129" s="22"/>
      <c r="G129" s="24">
        <v>0</v>
      </c>
      <c r="H129" s="28">
        <f>IF((TRIM(M129)="Ja"),ROUND(ROUND((G129*D129),4),2),0)</f>
        <v>0</v>
      </c>
      <c r="I129" s="28">
        <f>ROUND(ROUND((L129*H129),4),2)</f>
        <v>0</v>
      </c>
      <c r="J129" s="25"/>
      <c r="K129" s="28">
        <f>ROUND(ROUND((L129*J129),4),2)</f>
        <v>0</v>
      </c>
      <c r="L129" s="26">
        <v>0.19</v>
      </c>
      <c r="M129" s="27" t="s">
        <v>18</v>
      </c>
    </row>
    <row r="130" spans="1:13" outlineLevel="2" collapsed="1" x14ac:dyDescent="0.2">
      <c r="A130" s="20" t="s">
        <v>147</v>
      </c>
      <c r="B130" s="20" t="s">
        <v>148</v>
      </c>
      <c r="C130" s="20"/>
      <c r="D130" s="20"/>
      <c r="E130" s="32"/>
      <c r="F130" s="20"/>
      <c r="G130" s="20"/>
      <c r="H130" s="20"/>
      <c r="I130" s="20"/>
      <c r="J130" s="20"/>
      <c r="K130" s="20"/>
      <c r="L130" s="20"/>
      <c r="M130" s="20"/>
    </row>
    <row r="131" spans="1:13" ht="157.5" hidden="1" outlineLevel="3" x14ac:dyDescent="0.2">
      <c r="A131" s="20"/>
      <c r="B131" s="21" t="s">
        <v>149</v>
      </c>
      <c r="C131" s="20"/>
      <c r="D131" s="20"/>
      <c r="E131" s="32"/>
      <c r="F131" s="20"/>
      <c r="G131" s="20"/>
      <c r="H131" s="20"/>
      <c r="I131" s="20"/>
      <c r="J131" s="20"/>
      <c r="K131" s="20"/>
      <c r="L131" s="20"/>
      <c r="M131" s="20"/>
    </row>
    <row r="132" spans="1:13" hidden="1" outlineLevel="3" x14ac:dyDescent="0.2">
      <c r="A132" s="22"/>
      <c r="B132" s="22"/>
      <c r="C132" s="22" t="s">
        <v>31</v>
      </c>
      <c r="D132" s="23"/>
      <c r="E132" s="33" t="s">
        <v>45</v>
      </c>
      <c r="F132" s="22"/>
      <c r="G132" s="24">
        <v>0</v>
      </c>
      <c r="H132" s="28">
        <f>IF((TRIM(M132)="Ja"),ROUND(ROUND((G132*D132),4),2),0)</f>
        <v>0</v>
      </c>
      <c r="I132" s="28">
        <f>ROUND(ROUND((L132*H132),4),2)</f>
        <v>0</v>
      </c>
      <c r="J132" s="25"/>
      <c r="K132" s="28">
        <f>ROUND(ROUND((L132*J132),4),2)</f>
        <v>0</v>
      </c>
      <c r="L132" s="26">
        <v>0.19</v>
      </c>
      <c r="M132" s="27" t="s">
        <v>18</v>
      </c>
    </row>
    <row r="133" spans="1:13" outlineLevel="2" collapsed="1" x14ac:dyDescent="0.2">
      <c r="A133" s="20" t="s">
        <v>150</v>
      </c>
      <c r="B133" s="20" t="s">
        <v>151</v>
      </c>
      <c r="C133" s="20"/>
      <c r="D133" s="20"/>
      <c r="E133" s="32"/>
      <c r="F133" s="20"/>
      <c r="G133" s="20"/>
      <c r="H133" s="20"/>
      <c r="I133" s="20"/>
      <c r="J133" s="20"/>
      <c r="K133" s="20"/>
      <c r="L133" s="20"/>
      <c r="M133" s="20"/>
    </row>
    <row r="134" spans="1:13" ht="236.25" hidden="1" outlineLevel="3" x14ac:dyDescent="0.2">
      <c r="A134" s="20"/>
      <c r="B134" s="21" t="s">
        <v>152</v>
      </c>
      <c r="C134" s="20"/>
      <c r="D134" s="20"/>
      <c r="E134" s="32"/>
      <c r="F134" s="20"/>
      <c r="G134" s="20"/>
      <c r="H134" s="20"/>
      <c r="I134" s="20"/>
      <c r="J134" s="20"/>
      <c r="K134" s="20"/>
      <c r="L134" s="20"/>
      <c r="M134" s="20"/>
    </row>
    <row r="135" spans="1:13" hidden="1" outlineLevel="3" x14ac:dyDescent="0.2">
      <c r="A135" s="22"/>
      <c r="B135" s="22"/>
      <c r="C135" s="22" t="s">
        <v>31</v>
      </c>
      <c r="D135" s="23"/>
      <c r="E135" s="33" t="s">
        <v>45</v>
      </c>
      <c r="F135" s="22"/>
      <c r="G135" s="24">
        <v>0</v>
      </c>
      <c r="H135" s="28">
        <f>IF((TRIM(M135)="Ja"),ROUND(ROUND((G135*D135),4),2),0)</f>
        <v>0</v>
      </c>
      <c r="I135" s="28">
        <f>ROUND(ROUND((L135*H135),4),2)</f>
        <v>0</v>
      </c>
      <c r="J135" s="25"/>
      <c r="K135" s="28">
        <f>ROUND(ROUND((L135*J135),4),2)</f>
        <v>0</v>
      </c>
      <c r="L135" s="26">
        <v>0.19</v>
      </c>
      <c r="M135" s="27" t="s">
        <v>18</v>
      </c>
    </row>
    <row r="136" spans="1:13" outlineLevel="2" collapsed="1" x14ac:dyDescent="0.2">
      <c r="A136" s="20" t="s">
        <v>153</v>
      </c>
      <c r="B136" s="20" t="s">
        <v>154</v>
      </c>
      <c r="C136" s="20"/>
      <c r="D136" s="20"/>
      <c r="E136" s="32"/>
      <c r="F136" s="20"/>
      <c r="G136" s="20"/>
      <c r="H136" s="20"/>
      <c r="I136" s="20"/>
      <c r="J136" s="20"/>
      <c r="K136" s="20"/>
      <c r="L136" s="20"/>
      <c r="M136" s="20"/>
    </row>
    <row r="137" spans="1:13" ht="146.25" hidden="1" outlineLevel="3" x14ac:dyDescent="0.2">
      <c r="A137" s="20"/>
      <c r="B137" s="21" t="s">
        <v>155</v>
      </c>
      <c r="C137" s="20"/>
      <c r="D137" s="20"/>
      <c r="E137" s="32"/>
      <c r="F137" s="20"/>
      <c r="G137" s="20"/>
      <c r="H137" s="20"/>
      <c r="I137" s="20"/>
      <c r="J137" s="20"/>
      <c r="K137" s="20"/>
      <c r="L137" s="20"/>
      <c r="M137" s="20"/>
    </row>
    <row r="138" spans="1:13" hidden="1" outlineLevel="3" x14ac:dyDescent="0.2">
      <c r="A138" s="22"/>
      <c r="B138" s="22"/>
      <c r="C138" s="22" t="s">
        <v>31</v>
      </c>
      <c r="D138" s="23"/>
      <c r="E138" s="33" t="s">
        <v>45</v>
      </c>
      <c r="F138" s="22"/>
      <c r="G138" s="24">
        <v>0</v>
      </c>
      <c r="H138" s="28">
        <f>IF((TRIM(M138)="Ja"),ROUND(ROUND((G138*D138),4),2),0)</f>
        <v>0</v>
      </c>
      <c r="I138" s="28">
        <f>ROUND(ROUND((L138*H138),4),2)</f>
        <v>0</v>
      </c>
      <c r="J138" s="25"/>
      <c r="K138" s="28">
        <f>ROUND(ROUND((L138*J138),4),2)</f>
        <v>0</v>
      </c>
      <c r="L138" s="26">
        <v>0.19</v>
      </c>
      <c r="M138" s="27" t="s">
        <v>18</v>
      </c>
    </row>
    <row r="139" spans="1:13" outlineLevel="2" collapsed="1" x14ac:dyDescent="0.2">
      <c r="A139" s="20" t="s">
        <v>156</v>
      </c>
      <c r="B139" s="20" t="s">
        <v>157</v>
      </c>
      <c r="C139" s="20"/>
      <c r="D139" s="20"/>
      <c r="E139" s="32"/>
      <c r="F139" s="20"/>
      <c r="G139" s="20"/>
      <c r="H139" s="20"/>
      <c r="I139" s="20"/>
      <c r="J139" s="20"/>
      <c r="K139" s="20"/>
      <c r="L139" s="20"/>
      <c r="M139" s="20"/>
    </row>
    <row r="140" spans="1:13" ht="45" hidden="1" outlineLevel="3" x14ac:dyDescent="0.2">
      <c r="A140" s="20"/>
      <c r="B140" s="21" t="s">
        <v>158</v>
      </c>
      <c r="C140" s="20"/>
      <c r="D140" s="20"/>
      <c r="E140" s="32"/>
      <c r="F140" s="20"/>
      <c r="G140" s="20"/>
      <c r="H140" s="20"/>
      <c r="I140" s="20"/>
      <c r="J140" s="20"/>
      <c r="K140" s="20"/>
      <c r="L140" s="20"/>
      <c r="M140" s="20"/>
    </row>
    <row r="141" spans="1:13" hidden="1" outlineLevel="3" x14ac:dyDescent="0.2">
      <c r="A141" s="22"/>
      <c r="B141" s="22"/>
      <c r="C141" s="22" t="s">
        <v>31</v>
      </c>
      <c r="D141" s="23"/>
      <c r="E141" s="33" t="s">
        <v>159</v>
      </c>
      <c r="F141" s="22"/>
      <c r="G141" s="24">
        <v>0</v>
      </c>
      <c r="H141" s="28">
        <f>IF((TRIM(M141)="Ja"),ROUND(ROUND((G141*D141),4),2),0)</f>
        <v>0</v>
      </c>
      <c r="I141" s="28">
        <f>ROUND(ROUND((L141*H141),4),2)</f>
        <v>0</v>
      </c>
      <c r="J141" s="25"/>
      <c r="K141" s="28">
        <f>ROUND(ROUND((L141*J141),4),2)</f>
        <v>0</v>
      </c>
      <c r="L141" s="26">
        <v>0.19</v>
      </c>
      <c r="M141" s="27" t="s">
        <v>18</v>
      </c>
    </row>
    <row r="142" spans="1:13" outlineLevel="1" collapsed="1" x14ac:dyDescent="0.2">
      <c r="A142" s="13" t="s">
        <v>160</v>
      </c>
      <c r="B142" s="13" t="s">
        <v>161</v>
      </c>
      <c r="C142" s="13" t="s">
        <v>21</v>
      </c>
      <c r="D142" s="14"/>
      <c r="E142" s="31"/>
      <c r="F142" s="13"/>
      <c r="G142" s="15"/>
      <c r="H142" s="17">
        <f>IF((TRIM(M142)="Ja"),SUM(H143:H143),0)</f>
        <v>0</v>
      </c>
      <c r="I142" s="17">
        <f>ROUND(ROUND((L142*H142),4),2)</f>
        <v>0</v>
      </c>
      <c r="J142" s="16"/>
      <c r="K142" s="17">
        <f>ROUND(ROUND((L142*J142),4),2)</f>
        <v>0</v>
      </c>
      <c r="L142" s="18">
        <v>0.19</v>
      </c>
      <c r="M142" s="19" t="s">
        <v>18</v>
      </c>
    </row>
    <row r="143" spans="1:13" hidden="1" outlineLevel="2" x14ac:dyDescent="0.2">
      <c r="A143" s="13" t="s">
        <v>162</v>
      </c>
      <c r="B143" s="13" t="s">
        <v>163</v>
      </c>
      <c r="C143" s="13" t="s">
        <v>164</v>
      </c>
      <c r="D143" s="14"/>
      <c r="E143" s="31"/>
      <c r="F143" s="13"/>
      <c r="G143" s="15"/>
      <c r="H143" s="17">
        <f>IF((TRIM(M143)="Ja"),SUM(H146,H149,H152,H155,H158,H161,H164,H167,H170,H173,H176,H179,H182,H185),0)</f>
        <v>0</v>
      </c>
      <c r="I143" s="17">
        <f>ROUND(ROUND((L143*H143),4),2)</f>
        <v>0</v>
      </c>
      <c r="J143" s="16"/>
      <c r="K143" s="17">
        <f>ROUND(ROUND((L143*J143),4),2)</f>
        <v>0</v>
      </c>
      <c r="L143" s="18">
        <v>0.19</v>
      </c>
      <c r="M143" s="19" t="s">
        <v>18</v>
      </c>
    </row>
    <row r="144" spans="1:13" hidden="1" outlineLevel="3" x14ac:dyDescent="0.2">
      <c r="A144" s="20" t="s">
        <v>165</v>
      </c>
      <c r="B144" s="20" t="s">
        <v>166</v>
      </c>
      <c r="C144" s="20"/>
      <c r="D144" s="20"/>
      <c r="E144" s="32"/>
      <c r="F144" s="20"/>
      <c r="G144" s="20"/>
      <c r="H144" s="20"/>
      <c r="I144" s="20"/>
      <c r="J144" s="20"/>
      <c r="K144" s="20"/>
      <c r="L144" s="20"/>
      <c r="M144" s="20"/>
    </row>
    <row r="145" spans="1:13" ht="191.25" hidden="1" outlineLevel="4" x14ac:dyDescent="0.2">
      <c r="A145" s="20"/>
      <c r="B145" s="21" t="s">
        <v>167</v>
      </c>
      <c r="C145" s="20"/>
      <c r="D145" s="20"/>
      <c r="E145" s="32"/>
      <c r="F145" s="20"/>
      <c r="G145" s="20"/>
      <c r="H145" s="20"/>
      <c r="I145" s="20"/>
      <c r="J145" s="20"/>
      <c r="K145" s="20"/>
      <c r="L145" s="20"/>
      <c r="M145" s="20"/>
    </row>
    <row r="146" spans="1:13" hidden="1" outlineLevel="4" x14ac:dyDescent="0.2">
      <c r="A146" s="22"/>
      <c r="B146" s="22"/>
      <c r="C146" s="22" t="s">
        <v>31</v>
      </c>
      <c r="D146" s="23"/>
      <c r="E146" s="33" t="s">
        <v>168</v>
      </c>
      <c r="F146" s="22"/>
      <c r="G146" s="24">
        <v>0</v>
      </c>
      <c r="H146" s="28">
        <f>IF((TRIM(M146)="Ja"),ROUND(ROUND((G146*D146),4),2),0)</f>
        <v>0</v>
      </c>
      <c r="I146" s="28">
        <f>ROUND(ROUND((L146*H146),4),2)</f>
        <v>0</v>
      </c>
      <c r="J146" s="25"/>
      <c r="K146" s="28">
        <f>ROUND(ROUND((L146*J146),4),2)</f>
        <v>0</v>
      </c>
      <c r="L146" s="26">
        <v>0.19</v>
      </c>
      <c r="M146" s="27" t="s">
        <v>18</v>
      </c>
    </row>
    <row r="147" spans="1:13" hidden="1" outlineLevel="3" x14ac:dyDescent="0.2">
      <c r="A147" s="20" t="s">
        <v>169</v>
      </c>
      <c r="B147" s="20" t="s">
        <v>170</v>
      </c>
      <c r="C147" s="20"/>
      <c r="D147" s="20"/>
      <c r="E147" s="32"/>
      <c r="F147" s="20"/>
      <c r="G147" s="20"/>
      <c r="H147" s="20"/>
      <c r="I147" s="20"/>
      <c r="J147" s="20"/>
      <c r="K147" s="20"/>
      <c r="L147" s="20"/>
      <c r="M147" s="20"/>
    </row>
    <row r="148" spans="1:13" ht="112.5" hidden="1" outlineLevel="4" x14ac:dyDescent="0.2">
      <c r="A148" s="20"/>
      <c r="B148" s="21" t="s">
        <v>171</v>
      </c>
      <c r="C148" s="20"/>
      <c r="D148" s="20"/>
      <c r="E148" s="32"/>
      <c r="F148" s="20"/>
      <c r="G148" s="20"/>
      <c r="H148" s="20"/>
      <c r="I148" s="20"/>
      <c r="J148" s="20"/>
      <c r="K148" s="20"/>
      <c r="L148" s="20"/>
      <c r="M148" s="20"/>
    </row>
    <row r="149" spans="1:13" hidden="1" outlineLevel="4" x14ac:dyDescent="0.2">
      <c r="A149" s="22"/>
      <c r="B149" s="22"/>
      <c r="C149" s="22" t="s">
        <v>31</v>
      </c>
      <c r="D149" s="23"/>
      <c r="E149" s="33" t="s">
        <v>168</v>
      </c>
      <c r="F149" s="22"/>
      <c r="G149" s="24">
        <v>0</v>
      </c>
      <c r="H149" s="28">
        <f>IF((TRIM(M149)="Ja"),ROUND(ROUND((G149*D149),4),2),0)</f>
        <v>0</v>
      </c>
      <c r="I149" s="28">
        <f>ROUND(ROUND((L149*H149),4),2)</f>
        <v>0</v>
      </c>
      <c r="J149" s="25"/>
      <c r="K149" s="28">
        <f>ROUND(ROUND((L149*J149),4),2)</f>
        <v>0</v>
      </c>
      <c r="L149" s="26">
        <v>0.19</v>
      </c>
      <c r="M149" s="27" t="s">
        <v>18</v>
      </c>
    </row>
    <row r="150" spans="1:13" hidden="1" outlineLevel="3" x14ac:dyDescent="0.2">
      <c r="A150" s="20" t="s">
        <v>172</v>
      </c>
      <c r="B150" s="20" t="s">
        <v>173</v>
      </c>
      <c r="C150" s="20"/>
      <c r="D150" s="20"/>
      <c r="E150" s="32"/>
      <c r="F150" s="20"/>
      <c r="G150" s="20"/>
      <c r="H150" s="20"/>
      <c r="I150" s="20"/>
      <c r="J150" s="20"/>
      <c r="K150" s="20"/>
      <c r="L150" s="20"/>
      <c r="M150" s="20"/>
    </row>
    <row r="151" spans="1:13" ht="67.5" hidden="1" outlineLevel="4" x14ac:dyDescent="0.2">
      <c r="A151" s="20"/>
      <c r="B151" s="21" t="s">
        <v>174</v>
      </c>
      <c r="C151" s="20"/>
      <c r="D151" s="20"/>
      <c r="E151" s="32"/>
      <c r="F151" s="20"/>
      <c r="G151" s="20"/>
      <c r="H151" s="20"/>
      <c r="I151" s="20"/>
      <c r="J151" s="20"/>
      <c r="K151" s="20"/>
      <c r="L151" s="20"/>
      <c r="M151" s="20"/>
    </row>
    <row r="152" spans="1:13" hidden="1" outlineLevel="4" x14ac:dyDescent="0.2">
      <c r="A152" s="22"/>
      <c r="B152" s="22"/>
      <c r="C152" s="22" t="s">
        <v>31</v>
      </c>
      <c r="D152" s="23"/>
      <c r="E152" s="33" t="s">
        <v>45</v>
      </c>
      <c r="F152" s="22"/>
      <c r="G152" s="24">
        <v>0</v>
      </c>
      <c r="H152" s="28">
        <f>IF((TRIM(M152)="Ja"),ROUND(ROUND((G152*D152),4),2),0)</f>
        <v>0</v>
      </c>
      <c r="I152" s="28">
        <f>ROUND(ROUND((L152*H152),4),2)</f>
        <v>0</v>
      </c>
      <c r="J152" s="25"/>
      <c r="K152" s="28">
        <f>ROUND(ROUND((L152*J152),4),2)</f>
        <v>0</v>
      </c>
      <c r="L152" s="26">
        <v>0.19</v>
      </c>
      <c r="M152" s="27" t="s">
        <v>18</v>
      </c>
    </row>
    <row r="153" spans="1:13" hidden="1" outlineLevel="3" x14ac:dyDescent="0.2">
      <c r="A153" s="20" t="s">
        <v>175</v>
      </c>
      <c r="B153" s="20" t="s">
        <v>176</v>
      </c>
      <c r="C153" s="20"/>
      <c r="D153" s="20"/>
      <c r="E153" s="32"/>
      <c r="F153" s="20"/>
      <c r="G153" s="20"/>
      <c r="H153" s="20"/>
      <c r="I153" s="20"/>
      <c r="J153" s="20"/>
      <c r="K153" s="20"/>
      <c r="L153" s="20"/>
      <c r="M153" s="20"/>
    </row>
    <row r="154" spans="1:13" ht="101.25" hidden="1" outlineLevel="4" x14ac:dyDescent="0.2">
      <c r="A154" s="20"/>
      <c r="B154" s="21" t="s">
        <v>177</v>
      </c>
      <c r="C154" s="20"/>
      <c r="D154" s="20"/>
      <c r="E154" s="32"/>
      <c r="F154" s="20"/>
      <c r="G154" s="20"/>
      <c r="H154" s="20"/>
      <c r="I154" s="20"/>
      <c r="J154" s="20"/>
      <c r="K154" s="20"/>
      <c r="L154" s="20"/>
      <c r="M154" s="20"/>
    </row>
    <row r="155" spans="1:13" hidden="1" outlineLevel="4" x14ac:dyDescent="0.2">
      <c r="A155" s="22"/>
      <c r="B155" s="22"/>
      <c r="C155" s="22" t="s">
        <v>31</v>
      </c>
      <c r="D155" s="23"/>
      <c r="E155" s="33" t="s">
        <v>45</v>
      </c>
      <c r="F155" s="22"/>
      <c r="G155" s="24">
        <v>0</v>
      </c>
      <c r="H155" s="28">
        <f>IF((TRIM(M155)="Ja"),ROUND(ROUND((G155*D155),4),2),0)</f>
        <v>0</v>
      </c>
      <c r="I155" s="28">
        <f>ROUND(ROUND((L155*H155),4),2)</f>
        <v>0</v>
      </c>
      <c r="J155" s="25"/>
      <c r="K155" s="28">
        <f>ROUND(ROUND((L155*J155),4),2)</f>
        <v>0</v>
      </c>
      <c r="L155" s="26">
        <v>0.19</v>
      </c>
      <c r="M155" s="27" t="s">
        <v>18</v>
      </c>
    </row>
    <row r="156" spans="1:13" hidden="1" outlineLevel="3" x14ac:dyDescent="0.2">
      <c r="A156" s="20" t="s">
        <v>178</v>
      </c>
      <c r="B156" s="20" t="s">
        <v>179</v>
      </c>
      <c r="C156" s="20"/>
      <c r="D156" s="20"/>
      <c r="E156" s="32"/>
      <c r="F156" s="20"/>
      <c r="G156" s="20"/>
      <c r="H156" s="20"/>
      <c r="I156" s="20"/>
      <c r="J156" s="20"/>
      <c r="K156" s="20"/>
      <c r="L156" s="20"/>
      <c r="M156" s="20"/>
    </row>
    <row r="157" spans="1:13" ht="101.25" hidden="1" outlineLevel="4" x14ac:dyDescent="0.2">
      <c r="A157" s="20"/>
      <c r="B157" s="21" t="s">
        <v>180</v>
      </c>
      <c r="C157" s="20"/>
      <c r="D157" s="20"/>
      <c r="E157" s="32"/>
      <c r="F157" s="20"/>
      <c r="G157" s="20"/>
      <c r="H157" s="20"/>
      <c r="I157" s="20"/>
      <c r="J157" s="20"/>
      <c r="K157" s="20"/>
      <c r="L157" s="20"/>
      <c r="M157" s="20"/>
    </row>
    <row r="158" spans="1:13" hidden="1" outlineLevel="4" x14ac:dyDescent="0.2">
      <c r="A158" s="22"/>
      <c r="B158" s="22"/>
      <c r="C158" s="22" t="s">
        <v>31</v>
      </c>
      <c r="D158" s="23"/>
      <c r="E158" s="33" t="s">
        <v>168</v>
      </c>
      <c r="F158" s="22"/>
      <c r="G158" s="24">
        <v>0</v>
      </c>
      <c r="H158" s="28">
        <f>IF((TRIM(M158)="Ja"),ROUND(ROUND((G158*D158),4),2),0)</f>
        <v>0</v>
      </c>
      <c r="I158" s="28">
        <f>ROUND(ROUND((L158*H158),4),2)</f>
        <v>0</v>
      </c>
      <c r="J158" s="25"/>
      <c r="K158" s="28">
        <f>ROUND(ROUND((L158*J158),4),2)</f>
        <v>0</v>
      </c>
      <c r="L158" s="26">
        <v>0.19</v>
      </c>
      <c r="M158" s="27" t="s">
        <v>18</v>
      </c>
    </row>
    <row r="159" spans="1:13" hidden="1" outlineLevel="3" x14ac:dyDescent="0.2">
      <c r="A159" s="20" t="s">
        <v>181</v>
      </c>
      <c r="B159" s="20" t="s">
        <v>182</v>
      </c>
      <c r="C159" s="20"/>
      <c r="D159" s="20"/>
      <c r="E159" s="32"/>
      <c r="F159" s="20"/>
      <c r="G159" s="20"/>
      <c r="H159" s="20"/>
      <c r="I159" s="20"/>
      <c r="J159" s="20"/>
      <c r="K159" s="20"/>
      <c r="L159" s="20"/>
      <c r="M159" s="20"/>
    </row>
    <row r="160" spans="1:13" ht="135" hidden="1" outlineLevel="4" x14ac:dyDescent="0.2">
      <c r="A160" s="20"/>
      <c r="B160" s="21" t="s">
        <v>183</v>
      </c>
      <c r="C160" s="20"/>
      <c r="D160" s="20"/>
      <c r="E160" s="32"/>
      <c r="F160" s="20"/>
      <c r="G160" s="20"/>
      <c r="H160" s="20"/>
      <c r="I160" s="20"/>
      <c r="J160" s="20"/>
      <c r="K160" s="20"/>
      <c r="L160" s="20"/>
      <c r="M160" s="20"/>
    </row>
    <row r="161" spans="1:13" hidden="1" outlineLevel="4" x14ac:dyDescent="0.2">
      <c r="A161" s="22"/>
      <c r="B161" s="22"/>
      <c r="C161" s="22" t="s">
        <v>31</v>
      </c>
      <c r="D161" s="23"/>
      <c r="E161" s="33" t="s">
        <v>168</v>
      </c>
      <c r="F161" s="22"/>
      <c r="G161" s="24">
        <v>0</v>
      </c>
      <c r="H161" s="28">
        <f>IF((TRIM(M161)="Ja"),ROUND(ROUND((G161*D161),4),2),0)</f>
        <v>0</v>
      </c>
      <c r="I161" s="28">
        <f>ROUND(ROUND((L161*H161),4),2)</f>
        <v>0</v>
      </c>
      <c r="J161" s="25"/>
      <c r="K161" s="28">
        <f>ROUND(ROUND((L161*J161),4),2)</f>
        <v>0</v>
      </c>
      <c r="L161" s="26">
        <v>0.19</v>
      </c>
      <c r="M161" s="27" t="s">
        <v>18</v>
      </c>
    </row>
    <row r="162" spans="1:13" hidden="1" outlineLevel="3" x14ac:dyDescent="0.2">
      <c r="A162" s="20" t="s">
        <v>184</v>
      </c>
      <c r="B162" s="20" t="s">
        <v>185</v>
      </c>
      <c r="C162" s="20"/>
      <c r="D162" s="20"/>
      <c r="E162" s="32"/>
      <c r="F162" s="20"/>
      <c r="G162" s="20"/>
      <c r="H162" s="20"/>
      <c r="I162" s="20"/>
      <c r="J162" s="20"/>
      <c r="K162" s="20"/>
      <c r="L162" s="20"/>
      <c r="M162" s="20"/>
    </row>
    <row r="163" spans="1:13" ht="78.75" hidden="1" outlineLevel="4" x14ac:dyDescent="0.2">
      <c r="A163" s="20"/>
      <c r="B163" s="21" t="s">
        <v>186</v>
      </c>
      <c r="C163" s="20"/>
      <c r="D163" s="20"/>
      <c r="E163" s="32"/>
      <c r="F163" s="20"/>
      <c r="G163" s="20"/>
      <c r="H163" s="20"/>
      <c r="I163" s="20"/>
      <c r="J163" s="20"/>
      <c r="K163" s="20"/>
      <c r="L163" s="20"/>
      <c r="M163" s="20"/>
    </row>
    <row r="164" spans="1:13" hidden="1" outlineLevel="4" x14ac:dyDescent="0.2">
      <c r="A164" s="22"/>
      <c r="B164" s="22"/>
      <c r="C164" s="22" t="s">
        <v>31</v>
      </c>
      <c r="D164" s="23"/>
      <c r="E164" s="33" t="s">
        <v>168</v>
      </c>
      <c r="F164" s="22"/>
      <c r="G164" s="24">
        <v>0</v>
      </c>
      <c r="H164" s="28">
        <f>IF((TRIM(M164)="Ja"),ROUND(ROUND((G164*D164),4),2),0)</f>
        <v>0</v>
      </c>
      <c r="I164" s="28">
        <f>ROUND(ROUND((L164*H164),4),2)</f>
        <v>0</v>
      </c>
      <c r="J164" s="25"/>
      <c r="K164" s="28">
        <f>ROUND(ROUND((L164*J164),4),2)</f>
        <v>0</v>
      </c>
      <c r="L164" s="26">
        <v>0.19</v>
      </c>
      <c r="M164" s="27" t="s">
        <v>18</v>
      </c>
    </row>
    <row r="165" spans="1:13" hidden="1" outlineLevel="3" x14ac:dyDescent="0.2">
      <c r="A165" s="20" t="s">
        <v>187</v>
      </c>
      <c r="B165" s="20" t="s">
        <v>188</v>
      </c>
      <c r="C165" s="20"/>
      <c r="D165" s="20"/>
      <c r="E165" s="32"/>
      <c r="F165" s="20"/>
      <c r="G165" s="20"/>
      <c r="H165" s="20"/>
      <c r="I165" s="20"/>
      <c r="J165" s="20"/>
      <c r="K165" s="20"/>
      <c r="L165" s="20"/>
      <c r="M165" s="20"/>
    </row>
    <row r="166" spans="1:13" ht="157.5" hidden="1" outlineLevel="4" x14ac:dyDescent="0.2">
      <c r="A166" s="20"/>
      <c r="B166" s="21" t="s">
        <v>189</v>
      </c>
      <c r="C166" s="20"/>
      <c r="D166" s="20"/>
      <c r="E166" s="32"/>
      <c r="F166" s="20"/>
      <c r="G166" s="20"/>
      <c r="H166" s="20"/>
      <c r="I166" s="20"/>
      <c r="J166" s="20"/>
      <c r="K166" s="20"/>
      <c r="L166" s="20"/>
      <c r="M166" s="20"/>
    </row>
    <row r="167" spans="1:13" hidden="1" outlineLevel="4" x14ac:dyDescent="0.2">
      <c r="A167" s="22"/>
      <c r="B167" s="22"/>
      <c r="C167" s="22" t="s">
        <v>31</v>
      </c>
      <c r="D167" s="23"/>
      <c r="E167" s="33" t="s">
        <v>168</v>
      </c>
      <c r="F167" s="22"/>
      <c r="G167" s="24">
        <v>0</v>
      </c>
      <c r="H167" s="28">
        <f>IF((TRIM(M167)="Ja"),ROUND(ROUND((G167*D167),4),2),0)</f>
        <v>0</v>
      </c>
      <c r="I167" s="28">
        <f>ROUND(ROUND((L167*H167),4),2)</f>
        <v>0</v>
      </c>
      <c r="J167" s="25"/>
      <c r="K167" s="28">
        <f>ROUND(ROUND((L167*J167),4),2)</f>
        <v>0</v>
      </c>
      <c r="L167" s="26">
        <v>0.19</v>
      </c>
      <c r="M167" s="27" t="s">
        <v>18</v>
      </c>
    </row>
    <row r="168" spans="1:13" hidden="1" outlineLevel="3" x14ac:dyDescent="0.2">
      <c r="A168" s="20" t="s">
        <v>190</v>
      </c>
      <c r="B168" s="20" t="s">
        <v>191</v>
      </c>
      <c r="C168" s="20"/>
      <c r="D168" s="20"/>
      <c r="E168" s="32"/>
      <c r="F168" s="20"/>
      <c r="G168" s="20"/>
      <c r="H168" s="20"/>
      <c r="I168" s="20"/>
      <c r="J168" s="20"/>
      <c r="K168" s="20"/>
      <c r="L168" s="20"/>
      <c r="M168" s="20"/>
    </row>
    <row r="169" spans="1:13" ht="135" hidden="1" outlineLevel="4" x14ac:dyDescent="0.2">
      <c r="A169" s="20"/>
      <c r="B169" s="21" t="s">
        <v>192</v>
      </c>
      <c r="C169" s="20"/>
      <c r="D169" s="20"/>
      <c r="E169" s="32"/>
      <c r="F169" s="20"/>
      <c r="G169" s="20"/>
      <c r="H169" s="20"/>
      <c r="I169" s="20"/>
      <c r="J169" s="20"/>
      <c r="K169" s="20"/>
      <c r="L169" s="20"/>
      <c r="M169" s="20"/>
    </row>
    <row r="170" spans="1:13" hidden="1" outlineLevel="4" x14ac:dyDescent="0.2">
      <c r="A170" s="22"/>
      <c r="B170" s="22"/>
      <c r="C170" s="22" t="s">
        <v>31</v>
      </c>
      <c r="D170" s="23"/>
      <c r="E170" s="33" t="s">
        <v>168</v>
      </c>
      <c r="F170" s="22"/>
      <c r="G170" s="24">
        <v>0</v>
      </c>
      <c r="H170" s="28">
        <f>IF((TRIM(M170)="Ja"),ROUND(ROUND((G170*D170),4),2),0)</f>
        <v>0</v>
      </c>
      <c r="I170" s="28">
        <f>ROUND(ROUND((L170*H170),4),2)</f>
        <v>0</v>
      </c>
      <c r="J170" s="25"/>
      <c r="K170" s="28">
        <f>ROUND(ROUND((L170*J170),4),2)</f>
        <v>0</v>
      </c>
      <c r="L170" s="26">
        <v>0.19</v>
      </c>
      <c r="M170" s="27" t="s">
        <v>18</v>
      </c>
    </row>
    <row r="171" spans="1:13" hidden="1" outlineLevel="3" x14ac:dyDescent="0.2">
      <c r="A171" s="20" t="s">
        <v>193</v>
      </c>
      <c r="B171" s="20" t="s">
        <v>194</v>
      </c>
      <c r="C171" s="20"/>
      <c r="D171" s="20"/>
      <c r="E171" s="32"/>
      <c r="F171" s="20"/>
      <c r="G171" s="20"/>
      <c r="H171" s="20"/>
      <c r="I171" s="20"/>
      <c r="J171" s="20"/>
      <c r="K171" s="20"/>
      <c r="L171" s="20"/>
      <c r="M171" s="20"/>
    </row>
    <row r="172" spans="1:13" ht="112.5" hidden="1" outlineLevel="4" x14ac:dyDescent="0.2">
      <c r="A172" s="20"/>
      <c r="B172" s="21" t="s">
        <v>195</v>
      </c>
      <c r="C172" s="20"/>
      <c r="D172" s="20"/>
      <c r="E172" s="32"/>
      <c r="F172" s="20"/>
      <c r="G172" s="20"/>
      <c r="H172" s="20"/>
      <c r="I172" s="20"/>
      <c r="J172" s="20"/>
      <c r="K172" s="20"/>
      <c r="L172" s="20"/>
      <c r="M172" s="20"/>
    </row>
    <row r="173" spans="1:13" hidden="1" outlineLevel="4" x14ac:dyDescent="0.2">
      <c r="A173" s="22"/>
      <c r="B173" s="22"/>
      <c r="C173" s="22" t="s">
        <v>31</v>
      </c>
      <c r="D173" s="23"/>
      <c r="E173" s="33" t="s">
        <v>168</v>
      </c>
      <c r="F173" s="22"/>
      <c r="G173" s="24">
        <v>0</v>
      </c>
      <c r="H173" s="28">
        <f>IF((TRIM(M173)="Ja"),ROUND(ROUND((G173*D173),4),2),0)</f>
        <v>0</v>
      </c>
      <c r="I173" s="28">
        <f>ROUND(ROUND((L173*H173),4),2)</f>
        <v>0</v>
      </c>
      <c r="J173" s="25"/>
      <c r="K173" s="28">
        <f>ROUND(ROUND((L173*J173),4),2)</f>
        <v>0</v>
      </c>
      <c r="L173" s="26">
        <v>0.19</v>
      </c>
      <c r="M173" s="27" t="s">
        <v>18</v>
      </c>
    </row>
    <row r="174" spans="1:13" hidden="1" outlineLevel="3" x14ac:dyDescent="0.2">
      <c r="A174" s="20" t="s">
        <v>196</v>
      </c>
      <c r="B174" s="20" t="s">
        <v>197</v>
      </c>
      <c r="C174" s="20"/>
      <c r="D174" s="20"/>
      <c r="E174" s="32"/>
      <c r="F174" s="20"/>
      <c r="G174" s="20"/>
      <c r="H174" s="20"/>
      <c r="I174" s="20"/>
      <c r="J174" s="20"/>
      <c r="K174" s="20"/>
      <c r="L174" s="20"/>
      <c r="M174" s="20"/>
    </row>
    <row r="175" spans="1:13" ht="157.5" hidden="1" outlineLevel="4" x14ac:dyDescent="0.2">
      <c r="A175" s="20"/>
      <c r="B175" s="21" t="s">
        <v>198</v>
      </c>
      <c r="C175" s="20"/>
      <c r="D175" s="20"/>
      <c r="E175" s="32"/>
      <c r="F175" s="20"/>
      <c r="G175" s="20"/>
      <c r="H175" s="20"/>
      <c r="I175" s="20"/>
      <c r="J175" s="20"/>
      <c r="K175" s="20"/>
      <c r="L175" s="20"/>
      <c r="M175" s="20"/>
    </row>
    <row r="176" spans="1:13" hidden="1" outlineLevel="4" x14ac:dyDescent="0.2">
      <c r="A176" s="22"/>
      <c r="B176" s="22"/>
      <c r="C176" s="22" t="s">
        <v>31</v>
      </c>
      <c r="D176" s="23"/>
      <c r="E176" s="33" t="s">
        <v>168</v>
      </c>
      <c r="F176" s="22"/>
      <c r="G176" s="24">
        <v>0</v>
      </c>
      <c r="H176" s="28">
        <f>IF((TRIM(M176)="Ja"),ROUND(ROUND((G176*D176),4),2),0)</f>
        <v>0</v>
      </c>
      <c r="I176" s="28">
        <f>ROUND(ROUND((L176*H176),4),2)</f>
        <v>0</v>
      </c>
      <c r="J176" s="25"/>
      <c r="K176" s="28">
        <f>ROUND(ROUND((L176*J176),4),2)</f>
        <v>0</v>
      </c>
      <c r="L176" s="26">
        <v>0.19</v>
      </c>
      <c r="M176" s="27" t="s">
        <v>18</v>
      </c>
    </row>
    <row r="177" spans="1:13" hidden="1" outlineLevel="3" x14ac:dyDescent="0.2">
      <c r="A177" s="20" t="s">
        <v>199</v>
      </c>
      <c r="B177" s="20" t="s">
        <v>200</v>
      </c>
      <c r="C177" s="20"/>
      <c r="D177" s="20"/>
      <c r="E177" s="32"/>
      <c r="F177" s="20"/>
      <c r="G177" s="20"/>
      <c r="H177" s="20"/>
      <c r="I177" s="20"/>
      <c r="J177" s="20"/>
      <c r="K177" s="20"/>
      <c r="L177" s="20"/>
      <c r="M177" s="20"/>
    </row>
    <row r="178" spans="1:13" ht="45" hidden="1" outlineLevel="4" x14ac:dyDescent="0.2">
      <c r="A178" s="20"/>
      <c r="B178" s="21" t="s">
        <v>201</v>
      </c>
      <c r="C178" s="20"/>
      <c r="D178" s="20"/>
      <c r="E178" s="32"/>
      <c r="F178" s="20"/>
      <c r="G178" s="20"/>
      <c r="H178" s="20"/>
      <c r="I178" s="20"/>
      <c r="J178" s="20"/>
      <c r="K178" s="20"/>
      <c r="L178" s="20"/>
      <c r="M178" s="20"/>
    </row>
    <row r="179" spans="1:13" hidden="1" outlineLevel="4" x14ac:dyDescent="0.2">
      <c r="A179" s="22"/>
      <c r="B179" s="22"/>
      <c r="C179" s="22" t="s">
        <v>31</v>
      </c>
      <c r="D179" s="23"/>
      <c r="E179" s="33" t="s">
        <v>32</v>
      </c>
      <c r="F179" s="22"/>
      <c r="G179" s="24">
        <v>0</v>
      </c>
      <c r="H179" s="28">
        <f>IF((TRIM(M179)="Ja"),ROUND(ROUND((G179*D179),4),2),0)</f>
        <v>0</v>
      </c>
      <c r="I179" s="28">
        <f>ROUND(ROUND((L179*H179),4),2)</f>
        <v>0</v>
      </c>
      <c r="J179" s="25"/>
      <c r="K179" s="28">
        <f>ROUND(ROUND((L179*J179),4),2)</f>
        <v>0</v>
      </c>
      <c r="L179" s="26">
        <v>0.19</v>
      </c>
      <c r="M179" s="27" t="s">
        <v>18</v>
      </c>
    </row>
    <row r="180" spans="1:13" hidden="1" outlineLevel="3" x14ac:dyDescent="0.2">
      <c r="A180" s="20" t="s">
        <v>202</v>
      </c>
      <c r="B180" s="20" t="s">
        <v>203</v>
      </c>
      <c r="C180" s="20"/>
      <c r="D180" s="20"/>
      <c r="E180" s="32"/>
      <c r="F180" s="20"/>
      <c r="G180" s="20"/>
      <c r="H180" s="20"/>
      <c r="I180" s="20"/>
      <c r="J180" s="20"/>
      <c r="K180" s="20"/>
      <c r="L180" s="20"/>
      <c r="M180" s="20"/>
    </row>
    <row r="181" spans="1:13" ht="315" hidden="1" outlineLevel="4" x14ac:dyDescent="0.2">
      <c r="A181" s="20"/>
      <c r="B181" s="21" t="s">
        <v>204</v>
      </c>
      <c r="C181" s="20"/>
      <c r="D181" s="20"/>
      <c r="E181" s="32"/>
      <c r="F181" s="20"/>
      <c r="G181" s="20"/>
      <c r="H181" s="20"/>
      <c r="I181" s="20"/>
      <c r="J181" s="20"/>
      <c r="K181" s="20"/>
      <c r="L181" s="20"/>
      <c r="M181" s="20"/>
    </row>
    <row r="182" spans="1:13" hidden="1" outlineLevel="4" x14ac:dyDescent="0.2">
      <c r="A182" s="22"/>
      <c r="B182" s="22"/>
      <c r="C182" s="22" t="s">
        <v>31</v>
      </c>
      <c r="D182" s="23"/>
      <c r="E182" s="33" t="s">
        <v>168</v>
      </c>
      <c r="F182" s="22"/>
      <c r="G182" s="24">
        <v>0</v>
      </c>
      <c r="H182" s="28">
        <f>IF((TRIM(M182)="Ja"),ROUND(ROUND((G182*D182),4),2),0)</f>
        <v>0</v>
      </c>
      <c r="I182" s="28">
        <f>ROUND(ROUND((L182*H182),4),2)</f>
        <v>0</v>
      </c>
      <c r="J182" s="25"/>
      <c r="K182" s="28">
        <f>ROUND(ROUND((L182*J182),4),2)</f>
        <v>0</v>
      </c>
      <c r="L182" s="26">
        <v>0.19</v>
      </c>
      <c r="M182" s="27" t="s">
        <v>18</v>
      </c>
    </row>
    <row r="183" spans="1:13" hidden="1" outlineLevel="3" x14ac:dyDescent="0.2">
      <c r="A183" s="20" t="s">
        <v>205</v>
      </c>
      <c r="B183" s="20" t="s">
        <v>206</v>
      </c>
      <c r="C183" s="20"/>
      <c r="D183" s="20"/>
      <c r="E183" s="32"/>
      <c r="F183" s="20"/>
      <c r="G183" s="20"/>
      <c r="H183" s="20"/>
      <c r="I183" s="20"/>
      <c r="J183" s="20"/>
      <c r="K183" s="20"/>
      <c r="L183" s="20"/>
      <c r="M183" s="20"/>
    </row>
    <row r="184" spans="1:13" ht="168.75" hidden="1" outlineLevel="4" x14ac:dyDescent="0.2">
      <c r="A184" s="20"/>
      <c r="B184" s="21" t="s">
        <v>207</v>
      </c>
      <c r="C184" s="20"/>
      <c r="D184" s="20"/>
      <c r="E184" s="32"/>
      <c r="F184" s="20"/>
      <c r="G184" s="20"/>
      <c r="H184" s="20"/>
      <c r="I184" s="20"/>
      <c r="J184" s="20"/>
      <c r="K184" s="20"/>
      <c r="L184" s="20"/>
      <c r="M184" s="20"/>
    </row>
    <row r="185" spans="1:13" hidden="1" outlineLevel="4" x14ac:dyDescent="0.2">
      <c r="A185" s="22"/>
      <c r="B185" s="22"/>
      <c r="C185" s="22" t="s">
        <v>31</v>
      </c>
      <c r="D185" s="23"/>
      <c r="E185" s="33" t="s">
        <v>168</v>
      </c>
      <c r="F185" s="22"/>
      <c r="G185" s="24">
        <v>0</v>
      </c>
      <c r="H185" s="28">
        <f>IF((TRIM(M185)="Ja"),ROUND(ROUND((G185*D185),4),2),0)</f>
        <v>0</v>
      </c>
      <c r="I185" s="28">
        <f>ROUND(ROUND((L185*H185),4),2)</f>
        <v>0</v>
      </c>
      <c r="J185" s="25"/>
      <c r="K185" s="28">
        <f>ROUND(ROUND((L185*J185),4),2)</f>
        <v>0</v>
      </c>
      <c r="L185" s="26">
        <v>0.19</v>
      </c>
      <c r="M185" s="27" t="s">
        <v>18</v>
      </c>
    </row>
    <row r="186" spans="1:13" outlineLevel="1" collapsed="1" x14ac:dyDescent="0.2">
      <c r="A186" s="13" t="s">
        <v>208</v>
      </c>
      <c r="B186" s="13" t="s">
        <v>209</v>
      </c>
      <c r="C186" s="13" t="s">
        <v>21</v>
      </c>
      <c r="D186" s="14"/>
      <c r="E186" s="31"/>
      <c r="F186" s="13"/>
      <c r="G186" s="15"/>
      <c r="H186" s="17">
        <f>IF((TRIM(M186)="Ja"),SUM(H187:H187),0)</f>
        <v>0</v>
      </c>
      <c r="I186" s="17">
        <f>ROUND(ROUND((L186*H186),4),2)</f>
        <v>0</v>
      </c>
      <c r="J186" s="16"/>
      <c r="K186" s="17">
        <f>ROUND(ROUND((L186*J186),4),2)</f>
        <v>0</v>
      </c>
      <c r="L186" s="18">
        <v>0.19</v>
      </c>
      <c r="M186" s="19" t="s">
        <v>18</v>
      </c>
    </row>
    <row r="187" spans="1:13" hidden="1" outlineLevel="2" x14ac:dyDescent="0.2">
      <c r="A187" s="13" t="s">
        <v>210</v>
      </c>
      <c r="B187" s="13" t="s">
        <v>211</v>
      </c>
      <c r="C187" s="13" t="s">
        <v>164</v>
      </c>
      <c r="D187" s="14"/>
      <c r="E187" s="31"/>
      <c r="F187" s="13"/>
      <c r="G187" s="15"/>
      <c r="H187" s="17">
        <f>IF((TRIM(M187)="Ja"),SUM(H190,H193,H196,H199,H202,H205,H208,H211,H214,H217,H220,H223,H226,H229,H232,H235,H238,H241,H244,H247,H250,H253,H256,H259,H262,H265,H268,H271,H274,H277,H280,H283,H286,H289,H292,H295,H298,H301,H304,H307,H310,H313,H316,H319,H322,H325,H328,H331,H334,H337,H340,H343,H346,H349,H352,H355,H358,H361,H364,H367,H370),0)</f>
        <v>0</v>
      </c>
      <c r="I187" s="17">
        <f>ROUND(ROUND((L187*H187),4),2)</f>
        <v>0</v>
      </c>
      <c r="J187" s="16"/>
      <c r="K187" s="17">
        <f>ROUND(ROUND((L187*J187),4),2)</f>
        <v>0</v>
      </c>
      <c r="L187" s="18">
        <v>0.19</v>
      </c>
      <c r="M187" s="19" t="s">
        <v>18</v>
      </c>
    </row>
    <row r="188" spans="1:13" hidden="1" outlineLevel="3" x14ac:dyDescent="0.2">
      <c r="A188" s="20" t="s">
        <v>212</v>
      </c>
      <c r="B188" s="20" t="s">
        <v>213</v>
      </c>
      <c r="C188" s="20"/>
      <c r="D188" s="20"/>
      <c r="E188" s="32"/>
      <c r="F188" s="20"/>
      <c r="G188" s="20"/>
      <c r="H188" s="20"/>
      <c r="I188" s="20"/>
      <c r="J188" s="20"/>
      <c r="K188" s="20"/>
      <c r="L188" s="20"/>
      <c r="M188" s="20"/>
    </row>
    <row r="189" spans="1:13" ht="123.75" hidden="1" outlineLevel="4" x14ac:dyDescent="0.2">
      <c r="A189" s="20"/>
      <c r="B189" s="21" t="s">
        <v>214</v>
      </c>
      <c r="C189" s="20"/>
      <c r="D189" s="20"/>
      <c r="E189" s="32"/>
      <c r="F189" s="20"/>
      <c r="G189" s="20"/>
      <c r="H189" s="20"/>
      <c r="I189" s="20"/>
      <c r="J189" s="20"/>
      <c r="K189" s="20"/>
      <c r="L189" s="20"/>
      <c r="M189" s="20"/>
    </row>
    <row r="190" spans="1:13" hidden="1" outlineLevel="4" x14ac:dyDescent="0.2">
      <c r="A190" s="22"/>
      <c r="B190" s="22"/>
      <c r="C190" s="22" t="s">
        <v>31</v>
      </c>
      <c r="D190" s="23"/>
      <c r="E190" s="33" t="s">
        <v>32</v>
      </c>
      <c r="F190" s="22"/>
      <c r="G190" s="24">
        <v>0</v>
      </c>
      <c r="H190" s="28">
        <f>IF((TRIM(M190)="Ja"),ROUND(ROUND((G190*D190),4),2),0)</f>
        <v>0</v>
      </c>
      <c r="I190" s="28">
        <f>ROUND(ROUND((L190*H190),4),2)</f>
        <v>0</v>
      </c>
      <c r="J190" s="25"/>
      <c r="K190" s="28">
        <f>ROUND(ROUND((L190*J190),4),2)</f>
        <v>0</v>
      </c>
      <c r="L190" s="26">
        <v>0.19</v>
      </c>
      <c r="M190" s="27" t="s">
        <v>18</v>
      </c>
    </row>
    <row r="191" spans="1:13" hidden="1" outlineLevel="3" x14ac:dyDescent="0.2">
      <c r="A191" s="20" t="s">
        <v>215</v>
      </c>
      <c r="B191" s="20" t="s">
        <v>216</v>
      </c>
      <c r="C191" s="20"/>
      <c r="D191" s="20"/>
      <c r="E191" s="32"/>
      <c r="F191" s="20"/>
      <c r="G191" s="20"/>
      <c r="H191" s="20"/>
      <c r="I191" s="20"/>
      <c r="J191" s="20"/>
      <c r="K191" s="20"/>
      <c r="L191" s="20"/>
      <c r="M191" s="20"/>
    </row>
    <row r="192" spans="1:13" ht="112.5" hidden="1" outlineLevel="4" x14ac:dyDescent="0.2">
      <c r="A192" s="20"/>
      <c r="B192" s="21" t="s">
        <v>217</v>
      </c>
      <c r="C192" s="20"/>
      <c r="D192" s="20"/>
      <c r="E192" s="32"/>
      <c r="F192" s="20"/>
      <c r="G192" s="20"/>
      <c r="H192" s="20"/>
      <c r="I192" s="20"/>
      <c r="J192" s="20"/>
      <c r="K192" s="20"/>
      <c r="L192" s="20"/>
      <c r="M192" s="20"/>
    </row>
    <row r="193" spans="1:13" hidden="1" outlineLevel="4" x14ac:dyDescent="0.2">
      <c r="A193" s="22"/>
      <c r="B193" s="22"/>
      <c r="C193" s="22" t="s">
        <v>31</v>
      </c>
      <c r="D193" s="23"/>
      <c r="E193" s="33" t="s">
        <v>32</v>
      </c>
      <c r="F193" s="22"/>
      <c r="G193" s="24">
        <v>0</v>
      </c>
      <c r="H193" s="28">
        <f>IF((TRIM(M193)="Ja"),ROUND(ROUND((G193*D193),4),2),0)</f>
        <v>0</v>
      </c>
      <c r="I193" s="28">
        <f>ROUND(ROUND((L193*H193),4),2)</f>
        <v>0</v>
      </c>
      <c r="J193" s="25"/>
      <c r="K193" s="28">
        <f>ROUND(ROUND((L193*J193),4),2)</f>
        <v>0</v>
      </c>
      <c r="L193" s="26">
        <v>0.19</v>
      </c>
      <c r="M193" s="27" t="s">
        <v>18</v>
      </c>
    </row>
    <row r="194" spans="1:13" hidden="1" outlineLevel="3" x14ac:dyDescent="0.2">
      <c r="A194" s="20" t="s">
        <v>218</v>
      </c>
      <c r="B194" s="20" t="s">
        <v>219</v>
      </c>
      <c r="C194" s="20"/>
      <c r="D194" s="20"/>
      <c r="E194" s="32"/>
      <c r="F194" s="20"/>
      <c r="G194" s="20"/>
      <c r="H194" s="20"/>
      <c r="I194" s="20"/>
      <c r="J194" s="20"/>
      <c r="K194" s="20"/>
      <c r="L194" s="20"/>
      <c r="M194" s="20"/>
    </row>
    <row r="195" spans="1:13" ht="225" hidden="1" outlineLevel="4" x14ac:dyDescent="0.2">
      <c r="A195" s="20"/>
      <c r="B195" s="21" t="s">
        <v>220</v>
      </c>
      <c r="C195" s="20"/>
      <c r="D195" s="20"/>
      <c r="E195" s="32"/>
      <c r="F195" s="20"/>
      <c r="G195" s="20"/>
      <c r="H195" s="20"/>
      <c r="I195" s="20"/>
      <c r="J195" s="20"/>
      <c r="K195" s="20"/>
      <c r="L195" s="20"/>
      <c r="M195" s="20"/>
    </row>
    <row r="196" spans="1:13" hidden="1" outlineLevel="4" x14ac:dyDescent="0.2">
      <c r="A196" s="22"/>
      <c r="B196" s="22"/>
      <c r="C196" s="22" t="s">
        <v>31</v>
      </c>
      <c r="D196" s="23"/>
      <c r="E196" s="33" t="s">
        <v>168</v>
      </c>
      <c r="F196" s="22"/>
      <c r="G196" s="24">
        <v>0</v>
      </c>
      <c r="H196" s="28">
        <f>IF((TRIM(M196)="Ja"),ROUND(ROUND((G196*D196),4),2),0)</f>
        <v>0</v>
      </c>
      <c r="I196" s="28">
        <f>ROUND(ROUND((L196*H196),4),2)</f>
        <v>0</v>
      </c>
      <c r="J196" s="25"/>
      <c r="K196" s="28">
        <f>ROUND(ROUND((L196*J196),4),2)</f>
        <v>0</v>
      </c>
      <c r="L196" s="26">
        <v>0.19</v>
      </c>
      <c r="M196" s="27" t="s">
        <v>18</v>
      </c>
    </row>
    <row r="197" spans="1:13" hidden="1" outlineLevel="3" x14ac:dyDescent="0.2">
      <c r="A197" s="20" t="s">
        <v>221</v>
      </c>
      <c r="B197" s="20" t="s">
        <v>222</v>
      </c>
      <c r="C197" s="20"/>
      <c r="D197" s="20"/>
      <c r="E197" s="32"/>
      <c r="F197" s="20"/>
      <c r="G197" s="20"/>
      <c r="H197" s="20"/>
      <c r="I197" s="20"/>
      <c r="J197" s="20"/>
      <c r="K197" s="20"/>
      <c r="L197" s="20"/>
      <c r="M197" s="20"/>
    </row>
    <row r="198" spans="1:13" ht="213.75" hidden="1" outlineLevel="4" x14ac:dyDescent="0.2">
      <c r="A198" s="20"/>
      <c r="B198" s="21" t="s">
        <v>223</v>
      </c>
      <c r="C198" s="20"/>
      <c r="D198" s="20"/>
      <c r="E198" s="32"/>
      <c r="F198" s="20"/>
      <c r="G198" s="20"/>
      <c r="H198" s="20"/>
      <c r="I198" s="20"/>
      <c r="J198" s="20"/>
      <c r="K198" s="20"/>
      <c r="L198" s="20"/>
      <c r="M198" s="20"/>
    </row>
    <row r="199" spans="1:13" hidden="1" outlineLevel="4" x14ac:dyDescent="0.2">
      <c r="A199" s="22"/>
      <c r="B199" s="22"/>
      <c r="C199" s="22" t="s">
        <v>31</v>
      </c>
      <c r="D199" s="23"/>
      <c r="E199" s="33" t="s">
        <v>168</v>
      </c>
      <c r="F199" s="22"/>
      <c r="G199" s="24">
        <v>0</v>
      </c>
      <c r="H199" s="28">
        <f>IF((TRIM(M199)="Ja"),ROUND(ROUND((G199*D199),4),2),0)</f>
        <v>0</v>
      </c>
      <c r="I199" s="28">
        <f>ROUND(ROUND((L199*H199),4),2)</f>
        <v>0</v>
      </c>
      <c r="J199" s="25"/>
      <c r="K199" s="28">
        <f>ROUND(ROUND((L199*J199),4),2)</f>
        <v>0</v>
      </c>
      <c r="L199" s="26">
        <v>0.19</v>
      </c>
      <c r="M199" s="27" t="s">
        <v>18</v>
      </c>
    </row>
    <row r="200" spans="1:13" hidden="1" outlineLevel="3" x14ac:dyDescent="0.2">
      <c r="A200" s="20" t="s">
        <v>224</v>
      </c>
      <c r="B200" s="20" t="s">
        <v>225</v>
      </c>
      <c r="C200" s="20"/>
      <c r="D200" s="20"/>
      <c r="E200" s="32"/>
      <c r="F200" s="20"/>
      <c r="G200" s="20"/>
      <c r="H200" s="20"/>
      <c r="I200" s="20"/>
      <c r="J200" s="20"/>
      <c r="K200" s="20"/>
      <c r="L200" s="20"/>
      <c r="M200" s="20"/>
    </row>
    <row r="201" spans="1:13" ht="247.5" hidden="1" outlineLevel="4" x14ac:dyDescent="0.2">
      <c r="A201" s="20"/>
      <c r="B201" s="21" t="s">
        <v>226</v>
      </c>
      <c r="C201" s="20"/>
      <c r="D201" s="20"/>
      <c r="E201" s="32"/>
      <c r="F201" s="20"/>
      <c r="G201" s="20"/>
      <c r="H201" s="20"/>
      <c r="I201" s="20"/>
      <c r="J201" s="20"/>
      <c r="K201" s="20"/>
      <c r="L201" s="20"/>
      <c r="M201" s="20"/>
    </row>
    <row r="202" spans="1:13" hidden="1" outlineLevel="4" x14ac:dyDescent="0.2">
      <c r="A202" s="22"/>
      <c r="B202" s="22"/>
      <c r="C202" s="22" t="s">
        <v>31</v>
      </c>
      <c r="D202" s="23"/>
      <c r="E202" s="33" t="s">
        <v>168</v>
      </c>
      <c r="F202" s="22"/>
      <c r="G202" s="24">
        <v>0</v>
      </c>
      <c r="H202" s="28">
        <f>IF((TRIM(M202)="Ja"),ROUND(ROUND((G202*D202),4),2),0)</f>
        <v>0</v>
      </c>
      <c r="I202" s="28">
        <f>ROUND(ROUND((L202*H202),4),2)</f>
        <v>0</v>
      </c>
      <c r="J202" s="25"/>
      <c r="K202" s="28">
        <f>ROUND(ROUND((L202*J202),4),2)</f>
        <v>0</v>
      </c>
      <c r="L202" s="26">
        <v>0.19</v>
      </c>
      <c r="M202" s="27" t="s">
        <v>18</v>
      </c>
    </row>
    <row r="203" spans="1:13" hidden="1" outlineLevel="3" x14ac:dyDescent="0.2">
      <c r="A203" s="20" t="s">
        <v>227</v>
      </c>
      <c r="B203" s="20" t="s">
        <v>228</v>
      </c>
      <c r="C203" s="20"/>
      <c r="D203" s="20"/>
      <c r="E203" s="32"/>
      <c r="F203" s="20"/>
      <c r="G203" s="20"/>
      <c r="H203" s="20"/>
      <c r="I203" s="20"/>
      <c r="J203" s="20"/>
      <c r="K203" s="20"/>
      <c r="L203" s="20"/>
      <c r="M203" s="20"/>
    </row>
    <row r="204" spans="1:13" ht="45" hidden="1" outlineLevel="4" x14ac:dyDescent="0.2">
      <c r="A204" s="20"/>
      <c r="B204" s="21" t="s">
        <v>229</v>
      </c>
      <c r="C204" s="20"/>
      <c r="D204" s="20"/>
      <c r="E204" s="32"/>
      <c r="F204" s="20"/>
      <c r="G204" s="20"/>
      <c r="H204" s="20"/>
      <c r="I204" s="20"/>
      <c r="J204" s="20"/>
      <c r="K204" s="20"/>
      <c r="L204" s="20"/>
      <c r="M204" s="20"/>
    </row>
    <row r="205" spans="1:13" hidden="1" outlineLevel="4" x14ac:dyDescent="0.2">
      <c r="A205" s="22"/>
      <c r="B205" s="22"/>
      <c r="C205" s="22" t="s">
        <v>31</v>
      </c>
      <c r="D205" s="23"/>
      <c r="E205" s="33" t="s">
        <v>32</v>
      </c>
      <c r="F205" s="22"/>
      <c r="G205" s="24">
        <v>0</v>
      </c>
      <c r="H205" s="28">
        <f>IF((TRIM(M205)="Ja"),ROUND(ROUND((G205*D205),4),2),0)</f>
        <v>0</v>
      </c>
      <c r="I205" s="28">
        <f>ROUND(ROUND((L205*H205),4),2)</f>
        <v>0</v>
      </c>
      <c r="J205" s="25"/>
      <c r="K205" s="28">
        <f>ROUND(ROUND((L205*J205),4),2)</f>
        <v>0</v>
      </c>
      <c r="L205" s="26">
        <v>0.19</v>
      </c>
      <c r="M205" s="27" t="s">
        <v>18</v>
      </c>
    </row>
    <row r="206" spans="1:13" hidden="1" outlineLevel="3" x14ac:dyDescent="0.2">
      <c r="A206" s="20" t="s">
        <v>230</v>
      </c>
      <c r="B206" s="20" t="s">
        <v>231</v>
      </c>
      <c r="C206" s="20"/>
      <c r="D206" s="20"/>
      <c r="E206" s="32"/>
      <c r="F206" s="20"/>
      <c r="G206" s="20"/>
      <c r="H206" s="20"/>
      <c r="I206" s="20"/>
      <c r="J206" s="20"/>
      <c r="K206" s="20"/>
      <c r="L206" s="20"/>
      <c r="M206" s="20"/>
    </row>
    <row r="207" spans="1:13" ht="56.25" hidden="1" outlineLevel="4" x14ac:dyDescent="0.2">
      <c r="A207" s="20"/>
      <c r="B207" s="21" t="s">
        <v>232</v>
      </c>
      <c r="C207" s="20"/>
      <c r="D207" s="20"/>
      <c r="E207" s="32"/>
      <c r="F207" s="20"/>
      <c r="G207" s="20"/>
      <c r="H207" s="20"/>
      <c r="I207" s="20"/>
      <c r="J207" s="20"/>
      <c r="K207" s="20"/>
      <c r="L207" s="20"/>
      <c r="M207" s="20"/>
    </row>
    <row r="208" spans="1:13" hidden="1" outlineLevel="4" x14ac:dyDescent="0.2">
      <c r="A208" s="22"/>
      <c r="B208" s="22"/>
      <c r="C208" s="22" t="s">
        <v>31</v>
      </c>
      <c r="D208" s="23"/>
      <c r="E208" s="33" t="s">
        <v>233</v>
      </c>
      <c r="F208" s="22"/>
      <c r="G208" s="24">
        <v>0</v>
      </c>
      <c r="H208" s="28">
        <f>IF((TRIM(M208)="Ja"),ROUND(ROUND((G208*D208),4),2),0)</f>
        <v>0</v>
      </c>
      <c r="I208" s="28">
        <f>ROUND(ROUND((L208*H208),4),2)</f>
        <v>0</v>
      </c>
      <c r="J208" s="25"/>
      <c r="K208" s="28">
        <f>ROUND(ROUND((L208*J208),4),2)</f>
        <v>0</v>
      </c>
      <c r="L208" s="26">
        <v>0.19</v>
      </c>
      <c r="M208" s="27" t="s">
        <v>18</v>
      </c>
    </row>
    <row r="209" spans="1:13" hidden="1" outlineLevel="3" x14ac:dyDescent="0.2">
      <c r="A209" s="20" t="s">
        <v>234</v>
      </c>
      <c r="B209" s="20" t="s">
        <v>235</v>
      </c>
      <c r="C209" s="20"/>
      <c r="D209" s="20"/>
      <c r="E209" s="32"/>
      <c r="F209" s="20"/>
      <c r="G209" s="20"/>
      <c r="H209" s="20"/>
      <c r="I209" s="20"/>
      <c r="J209" s="20"/>
      <c r="K209" s="20"/>
      <c r="L209" s="20"/>
      <c r="M209" s="20"/>
    </row>
    <row r="210" spans="1:13" ht="33.75" hidden="1" outlineLevel="4" x14ac:dyDescent="0.2">
      <c r="A210" s="20"/>
      <c r="B210" s="21" t="s">
        <v>236</v>
      </c>
      <c r="C210" s="20"/>
      <c r="D210" s="20"/>
      <c r="E210" s="32"/>
      <c r="F210" s="20"/>
      <c r="G210" s="20"/>
      <c r="H210" s="20"/>
      <c r="I210" s="20"/>
      <c r="J210" s="20"/>
      <c r="K210" s="20"/>
      <c r="L210" s="20"/>
      <c r="M210" s="20"/>
    </row>
    <row r="211" spans="1:13" hidden="1" outlineLevel="4" x14ac:dyDescent="0.2">
      <c r="A211" s="22"/>
      <c r="B211" s="22"/>
      <c r="C211" s="22" t="s">
        <v>31</v>
      </c>
      <c r="D211" s="23"/>
      <c r="E211" s="33" t="s">
        <v>32</v>
      </c>
      <c r="F211" s="22"/>
      <c r="G211" s="24">
        <v>0</v>
      </c>
      <c r="H211" s="28">
        <f>IF((TRIM(M211)="Ja"),ROUND(ROUND((G211*D211),4),2),0)</f>
        <v>0</v>
      </c>
      <c r="I211" s="28">
        <f>ROUND(ROUND((L211*H211),4),2)</f>
        <v>0</v>
      </c>
      <c r="J211" s="25"/>
      <c r="K211" s="28">
        <f>ROUND(ROUND((L211*J211),4),2)</f>
        <v>0</v>
      </c>
      <c r="L211" s="26">
        <v>0.19</v>
      </c>
      <c r="M211" s="27" t="s">
        <v>18</v>
      </c>
    </row>
    <row r="212" spans="1:13" hidden="1" outlineLevel="3" x14ac:dyDescent="0.2">
      <c r="A212" s="20" t="s">
        <v>237</v>
      </c>
      <c r="B212" s="20" t="s">
        <v>238</v>
      </c>
      <c r="C212" s="20"/>
      <c r="D212" s="20"/>
      <c r="E212" s="32"/>
      <c r="F212" s="20"/>
      <c r="G212" s="20"/>
      <c r="H212" s="20"/>
      <c r="I212" s="20"/>
      <c r="J212" s="20"/>
      <c r="K212" s="20"/>
      <c r="L212" s="20"/>
      <c r="M212" s="20"/>
    </row>
    <row r="213" spans="1:13" ht="123.75" hidden="1" outlineLevel="4" x14ac:dyDescent="0.2">
      <c r="A213" s="20"/>
      <c r="B213" s="21" t="s">
        <v>239</v>
      </c>
      <c r="C213" s="20"/>
      <c r="D213" s="20"/>
      <c r="E213" s="32"/>
      <c r="F213" s="20"/>
      <c r="G213" s="20"/>
      <c r="H213" s="20"/>
      <c r="I213" s="20"/>
      <c r="J213" s="20"/>
      <c r="K213" s="20"/>
      <c r="L213" s="20"/>
      <c r="M213" s="20"/>
    </row>
    <row r="214" spans="1:13" hidden="1" outlineLevel="4" x14ac:dyDescent="0.2">
      <c r="A214" s="22"/>
      <c r="B214" s="22"/>
      <c r="C214" s="22" t="s">
        <v>31</v>
      </c>
      <c r="D214" s="23"/>
      <c r="E214" s="33" t="s">
        <v>168</v>
      </c>
      <c r="F214" s="22"/>
      <c r="G214" s="24">
        <v>0</v>
      </c>
      <c r="H214" s="28">
        <f>IF((TRIM(M214)="Ja"),ROUND(ROUND((G214*D214),4),2),0)</f>
        <v>0</v>
      </c>
      <c r="I214" s="28">
        <f>ROUND(ROUND((L214*H214),4),2)</f>
        <v>0</v>
      </c>
      <c r="J214" s="25"/>
      <c r="K214" s="28">
        <f>ROUND(ROUND((L214*J214),4),2)</f>
        <v>0</v>
      </c>
      <c r="L214" s="26">
        <v>0.19</v>
      </c>
      <c r="M214" s="27" t="s">
        <v>18</v>
      </c>
    </row>
    <row r="215" spans="1:13" hidden="1" outlineLevel="3" x14ac:dyDescent="0.2">
      <c r="A215" s="20" t="s">
        <v>240</v>
      </c>
      <c r="B215" s="20" t="s">
        <v>241</v>
      </c>
      <c r="C215" s="20"/>
      <c r="D215" s="20"/>
      <c r="E215" s="32"/>
      <c r="F215" s="20"/>
      <c r="G215" s="20"/>
      <c r="H215" s="20"/>
      <c r="I215" s="20"/>
      <c r="J215" s="20"/>
      <c r="K215" s="20"/>
      <c r="L215" s="20"/>
      <c r="M215" s="20"/>
    </row>
    <row r="216" spans="1:13" ht="78.75" hidden="1" outlineLevel="4" x14ac:dyDescent="0.2">
      <c r="A216" s="20"/>
      <c r="B216" s="21" t="s">
        <v>242</v>
      </c>
      <c r="C216" s="20"/>
      <c r="D216" s="20"/>
      <c r="E216" s="32"/>
      <c r="F216" s="20"/>
      <c r="G216" s="20"/>
      <c r="H216" s="20"/>
      <c r="I216" s="20"/>
      <c r="J216" s="20"/>
      <c r="K216" s="20"/>
      <c r="L216" s="20"/>
      <c r="M216" s="20"/>
    </row>
    <row r="217" spans="1:13" hidden="1" outlineLevel="4" x14ac:dyDescent="0.2">
      <c r="A217" s="22"/>
      <c r="B217" s="22"/>
      <c r="C217" s="22" t="s">
        <v>31</v>
      </c>
      <c r="D217" s="23"/>
      <c r="E217" s="33" t="s">
        <v>168</v>
      </c>
      <c r="F217" s="22"/>
      <c r="G217" s="24">
        <v>0</v>
      </c>
      <c r="H217" s="28">
        <f>IF((TRIM(M217)="Ja"),ROUND(ROUND((G217*D217),4),2),0)</f>
        <v>0</v>
      </c>
      <c r="I217" s="28">
        <f>ROUND(ROUND((L217*H217),4),2)</f>
        <v>0</v>
      </c>
      <c r="J217" s="25"/>
      <c r="K217" s="28">
        <f>ROUND(ROUND((L217*J217),4),2)</f>
        <v>0</v>
      </c>
      <c r="L217" s="26">
        <v>0.19</v>
      </c>
      <c r="M217" s="27" t="s">
        <v>18</v>
      </c>
    </row>
    <row r="218" spans="1:13" hidden="1" outlineLevel="3" x14ac:dyDescent="0.2">
      <c r="A218" s="20" t="s">
        <v>243</v>
      </c>
      <c r="B218" s="20" t="s">
        <v>244</v>
      </c>
      <c r="C218" s="20"/>
      <c r="D218" s="20"/>
      <c r="E218" s="32"/>
      <c r="F218" s="20"/>
      <c r="G218" s="20"/>
      <c r="H218" s="20"/>
      <c r="I218" s="20"/>
      <c r="J218" s="20"/>
      <c r="K218" s="20"/>
      <c r="L218" s="20"/>
      <c r="M218" s="20"/>
    </row>
    <row r="219" spans="1:13" ht="45" hidden="1" outlineLevel="4" x14ac:dyDescent="0.2">
      <c r="A219" s="20"/>
      <c r="B219" s="21" t="s">
        <v>245</v>
      </c>
      <c r="C219" s="20"/>
      <c r="D219" s="20"/>
      <c r="E219" s="32"/>
      <c r="F219" s="20"/>
      <c r="G219" s="20"/>
      <c r="H219" s="20"/>
      <c r="I219" s="20"/>
      <c r="J219" s="20"/>
      <c r="K219" s="20"/>
      <c r="L219" s="20"/>
      <c r="M219" s="20"/>
    </row>
    <row r="220" spans="1:13" hidden="1" outlineLevel="4" x14ac:dyDescent="0.2">
      <c r="A220" s="22"/>
      <c r="B220" s="22"/>
      <c r="C220" s="22" t="s">
        <v>31</v>
      </c>
      <c r="D220" s="23"/>
      <c r="E220" s="33" t="s">
        <v>168</v>
      </c>
      <c r="F220" s="22"/>
      <c r="G220" s="24">
        <v>0</v>
      </c>
      <c r="H220" s="28">
        <f>IF((TRIM(M220)="Ja"),ROUND(ROUND((G220*D220),4),2),0)</f>
        <v>0</v>
      </c>
      <c r="I220" s="28">
        <f>ROUND(ROUND((L220*H220),4),2)</f>
        <v>0</v>
      </c>
      <c r="J220" s="25"/>
      <c r="K220" s="28">
        <f>ROUND(ROUND((L220*J220),4),2)</f>
        <v>0</v>
      </c>
      <c r="L220" s="26">
        <v>0.19</v>
      </c>
      <c r="M220" s="27" t="s">
        <v>18</v>
      </c>
    </row>
    <row r="221" spans="1:13" hidden="1" outlineLevel="3" x14ac:dyDescent="0.2">
      <c r="A221" s="20" t="s">
        <v>246</v>
      </c>
      <c r="B221" s="20" t="s">
        <v>247</v>
      </c>
      <c r="C221" s="20"/>
      <c r="D221" s="20"/>
      <c r="E221" s="32"/>
      <c r="F221" s="20"/>
      <c r="G221" s="20"/>
      <c r="H221" s="20"/>
      <c r="I221" s="20"/>
      <c r="J221" s="20"/>
      <c r="K221" s="20"/>
      <c r="L221" s="20"/>
      <c r="M221" s="20"/>
    </row>
    <row r="222" spans="1:13" ht="101.25" hidden="1" outlineLevel="4" x14ac:dyDescent="0.2">
      <c r="A222" s="20"/>
      <c r="B222" s="21" t="s">
        <v>248</v>
      </c>
      <c r="C222" s="20"/>
      <c r="D222" s="20"/>
      <c r="E222" s="32"/>
      <c r="F222" s="20"/>
      <c r="G222" s="20"/>
      <c r="H222" s="20"/>
      <c r="I222" s="20"/>
      <c r="J222" s="20"/>
      <c r="K222" s="20"/>
      <c r="L222" s="20"/>
      <c r="M222" s="20"/>
    </row>
    <row r="223" spans="1:13" hidden="1" outlineLevel="4" x14ac:dyDescent="0.2">
      <c r="A223" s="22"/>
      <c r="B223" s="22"/>
      <c r="C223" s="22" t="s">
        <v>31</v>
      </c>
      <c r="D223" s="23"/>
      <c r="E223" s="33" t="s">
        <v>32</v>
      </c>
      <c r="F223" s="22"/>
      <c r="G223" s="24">
        <v>0</v>
      </c>
      <c r="H223" s="28">
        <f>IF((TRIM(M223)="Ja"),ROUND(ROUND((G223*D223),4),2),0)</f>
        <v>0</v>
      </c>
      <c r="I223" s="28">
        <f>ROUND(ROUND((L223*H223),4),2)</f>
        <v>0</v>
      </c>
      <c r="J223" s="25"/>
      <c r="K223" s="28">
        <f>ROUND(ROUND((L223*J223),4),2)</f>
        <v>0</v>
      </c>
      <c r="L223" s="26">
        <v>0.19</v>
      </c>
      <c r="M223" s="27" t="s">
        <v>18</v>
      </c>
    </row>
    <row r="224" spans="1:13" hidden="1" outlineLevel="3" x14ac:dyDescent="0.2">
      <c r="A224" s="20" t="s">
        <v>249</v>
      </c>
      <c r="B224" s="20" t="s">
        <v>250</v>
      </c>
      <c r="C224" s="20"/>
      <c r="D224" s="20"/>
      <c r="E224" s="32"/>
      <c r="F224" s="20"/>
      <c r="G224" s="20"/>
      <c r="H224" s="20"/>
      <c r="I224" s="20"/>
      <c r="J224" s="20"/>
      <c r="K224" s="20"/>
      <c r="L224" s="20"/>
      <c r="M224" s="20"/>
    </row>
    <row r="225" spans="1:13" ht="90" hidden="1" outlineLevel="4" x14ac:dyDescent="0.2">
      <c r="A225" s="20"/>
      <c r="B225" s="21" t="s">
        <v>251</v>
      </c>
      <c r="C225" s="20"/>
      <c r="D225" s="20"/>
      <c r="E225" s="32"/>
      <c r="F225" s="20"/>
      <c r="G225" s="20"/>
      <c r="H225" s="20"/>
      <c r="I225" s="20"/>
      <c r="J225" s="20"/>
      <c r="K225" s="20"/>
      <c r="L225" s="20"/>
      <c r="M225" s="20"/>
    </row>
    <row r="226" spans="1:13" hidden="1" outlineLevel="4" x14ac:dyDescent="0.2">
      <c r="A226" s="22"/>
      <c r="B226" s="22"/>
      <c r="C226" s="22" t="s">
        <v>31</v>
      </c>
      <c r="D226" s="23"/>
      <c r="E226" s="33" t="s">
        <v>32</v>
      </c>
      <c r="F226" s="22"/>
      <c r="G226" s="24">
        <v>0</v>
      </c>
      <c r="H226" s="28">
        <f>IF((TRIM(M226)="Ja"),ROUND(ROUND((G226*D226),4),2),0)</f>
        <v>0</v>
      </c>
      <c r="I226" s="28">
        <f>ROUND(ROUND((L226*H226),4),2)</f>
        <v>0</v>
      </c>
      <c r="J226" s="25"/>
      <c r="K226" s="28">
        <f>ROUND(ROUND((L226*J226),4),2)</f>
        <v>0</v>
      </c>
      <c r="L226" s="26">
        <v>0.19</v>
      </c>
      <c r="M226" s="27" t="s">
        <v>18</v>
      </c>
    </row>
    <row r="227" spans="1:13" hidden="1" outlineLevel="3" x14ac:dyDescent="0.2">
      <c r="A227" s="20" t="s">
        <v>252</v>
      </c>
      <c r="B227" s="20" t="s">
        <v>253</v>
      </c>
      <c r="C227" s="20"/>
      <c r="D227" s="20"/>
      <c r="E227" s="32"/>
      <c r="F227" s="20"/>
      <c r="G227" s="20"/>
      <c r="H227" s="20"/>
      <c r="I227" s="20"/>
      <c r="J227" s="20"/>
      <c r="K227" s="20"/>
      <c r="L227" s="20"/>
      <c r="M227" s="20"/>
    </row>
    <row r="228" spans="1:13" ht="33.75" hidden="1" outlineLevel="4" x14ac:dyDescent="0.2">
      <c r="A228" s="20"/>
      <c r="B228" s="21" t="s">
        <v>254</v>
      </c>
      <c r="C228" s="20"/>
      <c r="D228" s="20"/>
      <c r="E228" s="32"/>
      <c r="F228" s="20"/>
      <c r="G228" s="20"/>
      <c r="H228" s="20"/>
      <c r="I228" s="20"/>
      <c r="J228" s="20"/>
      <c r="K228" s="20"/>
      <c r="L228" s="20"/>
      <c r="M228" s="20"/>
    </row>
    <row r="229" spans="1:13" hidden="1" outlineLevel="4" x14ac:dyDescent="0.2">
      <c r="A229" s="22"/>
      <c r="B229" s="22"/>
      <c r="C229" s="22" t="s">
        <v>31</v>
      </c>
      <c r="D229" s="23"/>
      <c r="E229" s="33" t="s">
        <v>168</v>
      </c>
      <c r="F229" s="22"/>
      <c r="G229" s="24">
        <v>0</v>
      </c>
      <c r="H229" s="28">
        <f>IF((TRIM(M229)="Ja"),ROUND(ROUND((G229*D229),4),2),0)</f>
        <v>0</v>
      </c>
      <c r="I229" s="28">
        <f>ROUND(ROUND((L229*H229),4),2)</f>
        <v>0</v>
      </c>
      <c r="J229" s="25"/>
      <c r="K229" s="28">
        <f>ROUND(ROUND((L229*J229),4),2)</f>
        <v>0</v>
      </c>
      <c r="L229" s="26">
        <v>0.19</v>
      </c>
      <c r="M229" s="27" t="s">
        <v>18</v>
      </c>
    </row>
    <row r="230" spans="1:13" hidden="1" outlineLevel="3" x14ac:dyDescent="0.2">
      <c r="A230" s="20" t="s">
        <v>255</v>
      </c>
      <c r="B230" s="20" t="s">
        <v>256</v>
      </c>
      <c r="C230" s="20"/>
      <c r="D230" s="20"/>
      <c r="E230" s="32"/>
      <c r="F230" s="20"/>
      <c r="G230" s="20"/>
      <c r="H230" s="20"/>
      <c r="I230" s="20"/>
      <c r="J230" s="20"/>
      <c r="K230" s="20"/>
      <c r="L230" s="20"/>
      <c r="M230" s="20"/>
    </row>
    <row r="231" spans="1:13" ht="247.5" hidden="1" outlineLevel="4" x14ac:dyDescent="0.2">
      <c r="A231" s="20"/>
      <c r="B231" s="21" t="s">
        <v>257</v>
      </c>
      <c r="C231" s="20"/>
      <c r="D231" s="20"/>
      <c r="E231" s="32"/>
      <c r="F231" s="20"/>
      <c r="G231" s="20"/>
      <c r="H231" s="20"/>
      <c r="I231" s="20"/>
      <c r="J231" s="20"/>
      <c r="K231" s="20"/>
      <c r="L231" s="20"/>
      <c r="M231" s="20"/>
    </row>
    <row r="232" spans="1:13" hidden="1" outlineLevel="4" x14ac:dyDescent="0.2">
      <c r="A232" s="22"/>
      <c r="B232" s="22"/>
      <c r="C232" s="22" t="s">
        <v>31</v>
      </c>
      <c r="D232" s="23"/>
      <c r="E232" s="33" t="s">
        <v>45</v>
      </c>
      <c r="F232" s="22"/>
      <c r="G232" s="24">
        <v>0</v>
      </c>
      <c r="H232" s="28">
        <f>IF((TRIM(M232)="Ja"),ROUND(ROUND((G232*D232),4),2),0)</f>
        <v>0</v>
      </c>
      <c r="I232" s="28">
        <f>ROUND(ROUND((L232*H232),4),2)</f>
        <v>0</v>
      </c>
      <c r="J232" s="25"/>
      <c r="K232" s="28">
        <f>ROUND(ROUND((L232*J232),4),2)</f>
        <v>0</v>
      </c>
      <c r="L232" s="26">
        <v>0.19</v>
      </c>
      <c r="M232" s="27" t="s">
        <v>18</v>
      </c>
    </row>
    <row r="233" spans="1:13" hidden="1" outlineLevel="3" x14ac:dyDescent="0.2">
      <c r="A233" s="20" t="s">
        <v>258</v>
      </c>
      <c r="B233" s="20" t="s">
        <v>259</v>
      </c>
      <c r="C233" s="20"/>
      <c r="D233" s="20"/>
      <c r="E233" s="32"/>
      <c r="F233" s="20"/>
      <c r="G233" s="20"/>
      <c r="H233" s="20"/>
      <c r="I233" s="20"/>
      <c r="J233" s="20"/>
      <c r="K233" s="20"/>
      <c r="L233" s="20"/>
      <c r="M233" s="20"/>
    </row>
    <row r="234" spans="1:13" ht="56.25" hidden="1" outlineLevel="4" x14ac:dyDescent="0.2">
      <c r="A234" s="20"/>
      <c r="B234" s="21" t="s">
        <v>260</v>
      </c>
      <c r="C234" s="20"/>
      <c r="D234" s="20"/>
      <c r="E234" s="32"/>
      <c r="F234" s="20"/>
      <c r="G234" s="20"/>
      <c r="H234" s="20"/>
      <c r="I234" s="20"/>
      <c r="J234" s="20"/>
      <c r="K234" s="20"/>
      <c r="L234" s="20"/>
      <c r="M234" s="20"/>
    </row>
    <row r="235" spans="1:13" hidden="1" outlineLevel="4" x14ac:dyDescent="0.2">
      <c r="A235" s="22"/>
      <c r="B235" s="22"/>
      <c r="C235" s="22" t="s">
        <v>31</v>
      </c>
      <c r="D235" s="23"/>
      <c r="E235" s="33" t="s">
        <v>32</v>
      </c>
      <c r="F235" s="22"/>
      <c r="G235" s="24">
        <v>0</v>
      </c>
      <c r="H235" s="28">
        <f>IF((TRIM(M235)="Ja"),ROUND(ROUND((G235*D235),4),2),0)</f>
        <v>0</v>
      </c>
      <c r="I235" s="28">
        <f>ROUND(ROUND((L235*H235),4),2)</f>
        <v>0</v>
      </c>
      <c r="J235" s="25"/>
      <c r="K235" s="28">
        <f>ROUND(ROUND((L235*J235),4),2)</f>
        <v>0</v>
      </c>
      <c r="L235" s="26">
        <v>0.19</v>
      </c>
      <c r="M235" s="27" t="s">
        <v>18</v>
      </c>
    </row>
    <row r="236" spans="1:13" hidden="1" outlineLevel="3" x14ac:dyDescent="0.2">
      <c r="A236" s="20" t="s">
        <v>261</v>
      </c>
      <c r="B236" s="20" t="s">
        <v>262</v>
      </c>
      <c r="C236" s="20"/>
      <c r="D236" s="20"/>
      <c r="E236" s="32"/>
      <c r="F236" s="20"/>
      <c r="G236" s="20"/>
      <c r="H236" s="20"/>
      <c r="I236" s="20"/>
      <c r="J236" s="20"/>
      <c r="K236" s="20"/>
      <c r="L236" s="20"/>
      <c r="M236" s="20"/>
    </row>
    <row r="237" spans="1:13" ht="90" hidden="1" outlineLevel="4" x14ac:dyDescent="0.2">
      <c r="A237" s="20"/>
      <c r="B237" s="21" t="s">
        <v>263</v>
      </c>
      <c r="C237" s="20"/>
      <c r="D237" s="20"/>
      <c r="E237" s="32"/>
      <c r="F237" s="20"/>
      <c r="G237" s="20"/>
      <c r="H237" s="20"/>
      <c r="I237" s="20"/>
      <c r="J237" s="20"/>
      <c r="K237" s="20"/>
      <c r="L237" s="20"/>
      <c r="M237" s="20"/>
    </row>
    <row r="238" spans="1:13" hidden="1" outlineLevel="4" x14ac:dyDescent="0.2">
      <c r="A238" s="22"/>
      <c r="B238" s="22"/>
      <c r="C238" s="22" t="s">
        <v>31</v>
      </c>
      <c r="D238" s="23"/>
      <c r="E238" s="33" t="s">
        <v>32</v>
      </c>
      <c r="F238" s="22"/>
      <c r="G238" s="24">
        <v>0</v>
      </c>
      <c r="H238" s="28">
        <f>IF((TRIM(M238)="Ja"),ROUND(ROUND((G238*D238),4),2),0)</f>
        <v>0</v>
      </c>
      <c r="I238" s="28">
        <f>ROUND(ROUND((L238*H238),4),2)</f>
        <v>0</v>
      </c>
      <c r="J238" s="25"/>
      <c r="K238" s="28">
        <f>ROUND(ROUND((L238*J238),4),2)</f>
        <v>0</v>
      </c>
      <c r="L238" s="26">
        <v>0.19</v>
      </c>
      <c r="M238" s="27" t="s">
        <v>18</v>
      </c>
    </row>
    <row r="239" spans="1:13" hidden="1" outlineLevel="3" x14ac:dyDescent="0.2">
      <c r="A239" s="20" t="s">
        <v>264</v>
      </c>
      <c r="B239" s="20" t="s">
        <v>265</v>
      </c>
      <c r="C239" s="20"/>
      <c r="D239" s="20"/>
      <c r="E239" s="32"/>
      <c r="F239" s="20"/>
      <c r="G239" s="20"/>
      <c r="H239" s="20"/>
      <c r="I239" s="20"/>
      <c r="J239" s="20"/>
      <c r="K239" s="20"/>
      <c r="L239" s="20"/>
      <c r="M239" s="20"/>
    </row>
    <row r="240" spans="1:13" ht="112.5" hidden="1" outlineLevel="4" x14ac:dyDescent="0.2">
      <c r="A240" s="20"/>
      <c r="B240" s="21" t="s">
        <v>266</v>
      </c>
      <c r="C240" s="20"/>
      <c r="D240" s="20"/>
      <c r="E240" s="32"/>
      <c r="F240" s="20"/>
      <c r="G240" s="20"/>
      <c r="H240" s="20"/>
      <c r="I240" s="20"/>
      <c r="J240" s="20"/>
      <c r="K240" s="20"/>
      <c r="L240" s="20"/>
      <c r="M240" s="20"/>
    </row>
    <row r="241" spans="1:13" hidden="1" outlineLevel="4" x14ac:dyDescent="0.2">
      <c r="A241" s="22"/>
      <c r="B241" s="22"/>
      <c r="C241" s="22" t="s">
        <v>31</v>
      </c>
      <c r="D241" s="23"/>
      <c r="E241" s="33" t="s">
        <v>32</v>
      </c>
      <c r="F241" s="22"/>
      <c r="G241" s="24">
        <v>0</v>
      </c>
      <c r="H241" s="28">
        <f>IF((TRIM(M241)="Ja"),ROUND(ROUND((G241*D241),4),2),0)</f>
        <v>0</v>
      </c>
      <c r="I241" s="28">
        <f>ROUND(ROUND((L241*H241),4),2)</f>
        <v>0</v>
      </c>
      <c r="J241" s="25"/>
      <c r="K241" s="28">
        <f>ROUND(ROUND((L241*J241),4),2)</f>
        <v>0</v>
      </c>
      <c r="L241" s="26">
        <v>0.19</v>
      </c>
      <c r="M241" s="27" t="s">
        <v>18</v>
      </c>
    </row>
    <row r="242" spans="1:13" hidden="1" outlineLevel="3" x14ac:dyDescent="0.2">
      <c r="A242" s="20" t="s">
        <v>267</v>
      </c>
      <c r="B242" s="20" t="s">
        <v>268</v>
      </c>
      <c r="C242" s="20"/>
      <c r="D242" s="20"/>
      <c r="E242" s="32"/>
      <c r="F242" s="20"/>
      <c r="G242" s="20"/>
      <c r="H242" s="20"/>
      <c r="I242" s="20"/>
      <c r="J242" s="20"/>
      <c r="K242" s="20"/>
      <c r="L242" s="20"/>
      <c r="M242" s="20"/>
    </row>
    <row r="243" spans="1:13" ht="135" hidden="1" outlineLevel="4" x14ac:dyDescent="0.2">
      <c r="A243" s="20"/>
      <c r="B243" s="21" t="s">
        <v>269</v>
      </c>
      <c r="C243" s="20"/>
      <c r="D243" s="20"/>
      <c r="E243" s="32"/>
      <c r="F243" s="20"/>
      <c r="G243" s="20"/>
      <c r="H243" s="20"/>
      <c r="I243" s="20"/>
      <c r="J243" s="20"/>
      <c r="K243" s="20"/>
      <c r="L243" s="20"/>
      <c r="M243" s="20"/>
    </row>
    <row r="244" spans="1:13" hidden="1" outlineLevel="4" x14ac:dyDescent="0.2">
      <c r="A244" s="22"/>
      <c r="B244" s="22"/>
      <c r="C244" s="22" t="s">
        <v>31</v>
      </c>
      <c r="D244" s="23"/>
      <c r="E244" s="33" t="s">
        <v>32</v>
      </c>
      <c r="F244" s="22"/>
      <c r="G244" s="24">
        <v>0</v>
      </c>
      <c r="H244" s="28">
        <f>IF((TRIM(M244)="Ja"),ROUND(ROUND((G244*D244),4),2),0)</f>
        <v>0</v>
      </c>
      <c r="I244" s="28">
        <f>ROUND(ROUND((L244*H244),4),2)</f>
        <v>0</v>
      </c>
      <c r="J244" s="25"/>
      <c r="K244" s="28">
        <f>ROUND(ROUND((L244*J244),4),2)</f>
        <v>0</v>
      </c>
      <c r="L244" s="26">
        <v>0.19</v>
      </c>
      <c r="M244" s="27" t="s">
        <v>18</v>
      </c>
    </row>
    <row r="245" spans="1:13" hidden="1" outlineLevel="3" x14ac:dyDescent="0.2">
      <c r="A245" s="20" t="s">
        <v>270</v>
      </c>
      <c r="B245" s="20" t="s">
        <v>271</v>
      </c>
      <c r="C245" s="20"/>
      <c r="D245" s="20"/>
      <c r="E245" s="32"/>
      <c r="F245" s="20"/>
      <c r="G245" s="20"/>
      <c r="H245" s="20"/>
      <c r="I245" s="20"/>
      <c r="J245" s="20"/>
      <c r="K245" s="20"/>
      <c r="L245" s="20"/>
      <c r="M245" s="20"/>
    </row>
    <row r="246" spans="1:13" ht="56.25" hidden="1" outlineLevel="4" x14ac:dyDescent="0.2">
      <c r="A246" s="20"/>
      <c r="B246" s="21" t="s">
        <v>272</v>
      </c>
      <c r="C246" s="20"/>
      <c r="D246" s="20"/>
      <c r="E246" s="32"/>
      <c r="F246" s="20"/>
      <c r="G246" s="20"/>
      <c r="H246" s="20"/>
      <c r="I246" s="20"/>
      <c r="J246" s="20"/>
      <c r="K246" s="20"/>
      <c r="L246" s="20"/>
      <c r="M246" s="20"/>
    </row>
    <row r="247" spans="1:13" hidden="1" outlineLevel="4" x14ac:dyDescent="0.2">
      <c r="A247" s="22"/>
      <c r="B247" s="22"/>
      <c r="C247" s="22" t="s">
        <v>31</v>
      </c>
      <c r="D247" s="23"/>
      <c r="E247" s="33" t="s">
        <v>32</v>
      </c>
      <c r="F247" s="22"/>
      <c r="G247" s="24">
        <v>0</v>
      </c>
      <c r="H247" s="28">
        <f>IF((TRIM(M247)="Ja"),ROUND(ROUND((G247*D247),4),2),0)</f>
        <v>0</v>
      </c>
      <c r="I247" s="28">
        <f>ROUND(ROUND((L247*H247),4),2)</f>
        <v>0</v>
      </c>
      <c r="J247" s="25"/>
      <c r="K247" s="28">
        <f>ROUND(ROUND((L247*J247),4),2)</f>
        <v>0</v>
      </c>
      <c r="L247" s="26">
        <v>0.19</v>
      </c>
      <c r="M247" s="27" t="s">
        <v>18</v>
      </c>
    </row>
    <row r="248" spans="1:13" hidden="1" outlineLevel="3" x14ac:dyDescent="0.2">
      <c r="A248" s="20" t="s">
        <v>273</v>
      </c>
      <c r="B248" s="20" t="s">
        <v>274</v>
      </c>
      <c r="C248" s="20"/>
      <c r="D248" s="20"/>
      <c r="E248" s="32"/>
      <c r="F248" s="20"/>
      <c r="G248" s="20"/>
      <c r="H248" s="20"/>
      <c r="I248" s="20"/>
      <c r="J248" s="20"/>
      <c r="K248" s="20"/>
      <c r="L248" s="20"/>
      <c r="M248" s="20"/>
    </row>
    <row r="249" spans="1:13" ht="292.5" hidden="1" outlineLevel="4" x14ac:dyDescent="0.2">
      <c r="A249" s="20"/>
      <c r="B249" s="21" t="s">
        <v>275</v>
      </c>
      <c r="C249" s="20"/>
      <c r="D249" s="20"/>
      <c r="E249" s="32"/>
      <c r="F249" s="20"/>
      <c r="G249" s="20"/>
      <c r="H249" s="20"/>
      <c r="I249" s="20"/>
      <c r="J249" s="20"/>
      <c r="K249" s="20"/>
      <c r="L249" s="20"/>
      <c r="M249" s="20"/>
    </row>
    <row r="250" spans="1:13" hidden="1" outlineLevel="4" x14ac:dyDescent="0.2">
      <c r="A250" s="22"/>
      <c r="B250" s="22"/>
      <c r="C250" s="22" t="s">
        <v>31</v>
      </c>
      <c r="D250" s="23"/>
      <c r="E250" s="33" t="s">
        <v>32</v>
      </c>
      <c r="F250" s="22"/>
      <c r="G250" s="24">
        <v>0</v>
      </c>
      <c r="H250" s="28">
        <f>IF((TRIM(M250)="Ja"),ROUND(ROUND((G250*D250),4),2),0)</f>
        <v>0</v>
      </c>
      <c r="I250" s="28">
        <f>ROUND(ROUND((L250*H250),4),2)</f>
        <v>0</v>
      </c>
      <c r="J250" s="25"/>
      <c r="K250" s="28">
        <f>ROUND(ROUND((L250*J250),4),2)</f>
        <v>0</v>
      </c>
      <c r="L250" s="26">
        <v>0.19</v>
      </c>
      <c r="M250" s="27" t="s">
        <v>18</v>
      </c>
    </row>
    <row r="251" spans="1:13" hidden="1" outlineLevel="3" x14ac:dyDescent="0.2">
      <c r="A251" s="20" t="s">
        <v>276</v>
      </c>
      <c r="B251" s="20" t="s">
        <v>277</v>
      </c>
      <c r="C251" s="20"/>
      <c r="D251" s="20"/>
      <c r="E251" s="32"/>
      <c r="F251" s="20"/>
      <c r="G251" s="20"/>
      <c r="H251" s="20"/>
      <c r="I251" s="20"/>
      <c r="J251" s="20"/>
      <c r="K251" s="20"/>
      <c r="L251" s="20"/>
      <c r="M251" s="20"/>
    </row>
    <row r="252" spans="1:13" ht="90" hidden="1" outlineLevel="4" x14ac:dyDescent="0.2">
      <c r="A252" s="20"/>
      <c r="B252" s="21" t="s">
        <v>278</v>
      </c>
      <c r="C252" s="20"/>
      <c r="D252" s="20"/>
      <c r="E252" s="32"/>
      <c r="F252" s="20"/>
      <c r="G252" s="20"/>
      <c r="H252" s="20"/>
      <c r="I252" s="20"/>
      <c r="J252" s="20"/>
      <c r="K252" s="20"/>
      <c r="L252" s="20"/>
      <c r="M252" s="20"/>
    </row>
    <row r="253" spans="1:13" hidden="1" outlineLevel="4" x14ac:dyDescent="0.2">
      <c r="A253" s="22"/>
      <c r="B253" s="22"/>
      <c r="C253" s="22" t="s">
        <v>31</v>
      </c>
      <c r="D253" s="23"/>
      <c r="E253" s="33" t="s">
        <v>32</v>
      </c>
      <c r="F253" s="22"/>
      <c r="G253" s="24">
        <v>0</v>
      </c>
      <c r="H253" s="28">
        <f>IF((TRIM(M253)="Ja"),ROUND(ROUND((G253*D253),4),2),0)</f>
        <v>0</v>
      </c>
      <c r="I253" s="28">
        <f>ROUND(ROUND((L253*H253),4),2)</f>
        <v>0</v>
      </c>
      <c r="J253" s="25"/>
      <c r="K253" s="28">
        <f>ROUND(ROUND((L253*J253),4),2)</f>
        <v>0</v>
      </c>
      <c r="L253" s="26">
        <v>0.19</v>
      </c>
      <c r="M253" s="27" t="s">
        <v>18</v>
      </c>
    </row>
    <row r="254" spans="1:13" hidden="1" outlineLevel="3" x14ac:dyDescent="0.2">
      <c r="A254" s="20" t="s">
        <v>279</v>
      </c>
      <c r="B254" s="20" t="s">
        <v>280</v>
      </c>
      <c r="C254" s="20"/>
      <c r="D254" s="20"/>
      <c r="E254" s="32"/>
      <c r="F254" s="20"/>
      <c r="G254" s="20"/>
      <c r="H254" s="20"/>
      <c r="I254" s="20"/>
      <c r="J254" s="20"/>
      <c r="K254" s="20"/>
      <c r="L254" s="20"/>
      <c r="M254" s="20"/>
    </row>
    <row r="255" spans="1:13" ht="168.75" hidden="1" outlineLevel="4" x14ac:dyDescent="0.2">
      <c r="A255" s="20"/>
      <c r="B255" s="21" t="s">
        <v>281</v>
      </c>
      <c r="C255" s="20"/>
      <c r="D255" s="20"/>
      <c r="E255" s="32"/>
      <c r="F255" s="20"/>
      <c r="G255" s="20"/>
      <c r="H255" s="20"/>
      <c r="I255" s="20"/>
      <c r="J255" s="20"/>
      <c r="K255" s="20"/>
      <c r="L255" s="20"/>
      <c r="M255" s="20"/>
    </row>
    <row r="256" spans="1:13" hidden="1" outlineLevel="4" x14ac:dyDescent="0.2">
      <c r="A256" s="22"/>
      <c r="B256" s="22"/>
      <c r="C256" s="22" t="s">
        <v>31</v>
      </c>
      <c r="D256" s="23"/>
      <c r="E256" s="33" t="s">
        <v>32</v>
      </c>
      <c r="F256" s="22"/>
      <c r="G256" s="24">
        <v>0</v>
      </c>
      <c r="H256" s="28">
        <f>IF((TRIM(M256)="Ja"),ROUND(ROUND((G256*D256),4),2),0)</f>
        <v>0</v>
      </c>
      <c r="I256" s="28">
        <f>ROUND(ROUND((L256*H256),4),2)</f>
        <v>0</v>
      </c>
      <c r="J256" s="25"/>
      <c r="K256" s="28">
        <f>ROUND(ROUND((L256*J256),4),2)</f>
        <v>0</v>
      </c>
      <c r="L256" s="26">
        <v>0.19</v>
      </c>
      <c r="M256" s="27" t="s">
        <v>18</v>
      </c>
    </row>
    <row r="257" spans="1:13" hidden="1" outlineLevel="3" x14ac:dyDescent="0.2">
      <c r="A257" s="20" t="s">
        <v>282</v>
      </c>
      <c r="B257" s="20" t="s">
        <v>283</v>
      </c>
      <c r="C257" s="20"/>
      <c r="D257" s="20"/>
      <c r="E257" s="32"/>
      <c r="F257" s="20"/>
      <c r="G257" s="20"/>
      <c r="H257" s="20"/>
      <c r="I257" s="20"/>
      <c r="J257" s="20"/>
      <c r="K257" s="20"/>
      <c r="L257" s="20"/>
      <c r="M257" s="20"/>
    </row>
    <row r="258" spans="1:13" ht="33.75" hidden="1" outlineLevel="4" x14ac:dyDescent="0.2">
      <c r="A258" s="20"/>
      <c r="B258" s="21" t="s">
        <v>284</v>
      </c>
      <c r="C258" s="20"/>
      <c r="D258" s="20"/>
      <c r="E258" s="32"/>
      <c r="F258" s="20"/>
      <c r="G258" s="20"/>
      <c r="H258" s="20"/>
      <c r="I258" s="20"/>
      <c r="J258" s="20"/>
      <c r="K258" s="20"/>
      <c r="L258" s="20"/>
      <c r="M258" s="20"/>
    </row>
    <row r="259" spans="1:13" hidden="1" outlineLevel="4" x14ac:dyDescent="0.2">
      <c r="A259" s="22"/>
      <c r="B259" s="22"/>
      <c r="C259" s="22" t="s">
        <v>31</v>
      </c>
      <c r="D259" s="23"/>
      <c r="E259" s="33" t="s">
        <v>45</v>
      </c>
      <c r="F259" s="22"/>
      <c r="G259" s="24">
        <v>0</v>
      </c>
      <c r="H259" s="28">
        <f>IF((TRIM(M259)="Ja"),ROUND(ROUND((G259*D259),4),2),0)</f>
        <v>0</v>
      </c>
      <c r="I259" s="28">
        <f>ROUND(ROUND((L259*H259),4),2)</f>
        <v>0</v>
      </c>
      <c r="J259" s="25"/>
      <c r="K259" s="28">
        <f>ROUND(ROUND((L259*J259),4),2)</f>
        <v>0</v>
      </c>
      <c r="L259" s="26">
        <v>0.19</v>
      </c>
      <c r="M259" s="27" t="s">
        <v>18</v>
      </c>
    </row>
    <row r="260" spans="1:13" hidden="1" outlineLevel="3" x14ac:dyDescent="0.2">
      <c r="A260" s="20" t="s">
        <v>285</v>
      </c>
      <c r="B260" s="20" t="s">
        <v>286</v>
      </c>
      <c r="C260" s="20"/>
      <c r="D260" s="20"/>
      <c r="E260" s="32"/>
      <c r="F260" s="20"/>
      <c r="G260" s="20"/>
      <c r="H260" s="20"/>
      <c r="I260" s="20"/>
      <c r="J260" s="20"/>
      <c r="K260" s="20"/>
      <c r="L260" s="20"/>
      <c r="M260" s="20"/>
    </row>
    <row r="261" spans="1:13" ht="45" hidden="1" outlineLevel="4" x14ac:dyDescent="0.2">
      <c r="A261" s="20"/>
      <c r="B261" s="21" t="s">
        <v>287</v>
      </c>
      <c r="C261" s="20"/>
      <c r="D261" s="20"/>
      <c r="E261" s="32"/>
      <c r="F261" s="20"/>
      <c r="G261" s="20"/>
      <c r="H261" s="20"/>
      <c r="I261" s="20"/>
      <c r="J261" s="20"/>
      <c r="K261" s="20"/>
      <c r="L261" s="20"/>
      <c r="M261" s="20"/>
    </row>
    <row r="262" spans="1:13" hidden="1" outlineLevel="4" x14ac:dyDescent="0.2">
      <c r="A262" s="22"/>
      <c r="B262" s="22"/>
      <c r="C262" s="22" t="s">
        <v>31</v>
      </c>
      <c r="D262" s="23"/>
      <c r="E262" s="33" t="s">
        <v>45</v>
      </c>
      <c r="F262" s="22"/>
      <c r="G262" s="24">
        <v>0</v>
      </c>
      <c r="H262" s="28">
        <f>IF((TRIM(M262)="Ja"),ROUND(ROUND((G262*D262),4),2),0)</f>
        <v>0</v>
      </c>
      <c r="I262" s="28">
        <f>ROUND(ROUND((L262*H262),4),2)</f>
        <v>0</v>
      </c>
      <c r="J262" s="25"/>
      <c r="K262" s="28">
        <f>ROUND(ROUND((L262*J262),4),2)</f>
        <v>0</v>
      </c>
      <c r="L262" s="26">
        <v>0.19</v>
      </c>
      <c r="M262" s="27" t="s">
        <v>18</v>
      </c>
    </row>
    <row r="263" spans="1:13" hidden="1" outlineLevel="3" x14ac:dyDescent="0.2">
      <c r="A263" s="20" t="s">
        <v>288</v>
      </c>
      <c r="B263" s="20" t="s">
        <v>289</v>
      </c>
      <c r="C263" s="20"/>
      <c r="D263" s="20"/>
      <c r="E263" s="32"/>
      <c r="F263" s="20"/>
      <c r="G263" s="20"/>
      <c r="H263" s="20"/>
      <c r="I263" s="20"/>
      <c r="J263" s="20"/>
      <c r="K263" s="20"/>
      <c r="L263" s="20"/>
      <c r="M263" s="20"/>
    </row>
    <row r="264" spans="1:13" ht="78.75" hidden="1" outlineLevel="4" x14ac:dyDescent="0.2">
      <c r="A264" s="20"/>
      <c r="B264" s="21" t="s">
        <v>290</v>
      </c>
      <c r="C264" s="20"/>
      <c r="D264" s="20"/>
      <c r="E264" s="32"/>
      <c r="F264" s="20"/>
      <c r="G264" s="20"/>
      <c r="H264" s="20"/>
      <c r="I264" s="20"/>
      <c r="J264" s="20"/>
      <c r="K264" s="20"/>
      <c r="L264" s="20"/>
      <c r="M264" s="20"/>
    </row>
    <row r="265" spans="1:13" hidden="1" outlineLevel="4" x14ac:dyDescent="0.2">
      <c r="A265" s="22"/>
      <c r="B265" s="22"/>
      <c r="C265" s="22" t="s">
        <v>31</v>
      </c>
      <c r="D265" s="23"/>
      <c r="E265" s="33" t="s">
        <v>45</v>
      </c>
      <c r="F265" s="22"/>
      <c r="G265" s="24">
        <v>0</v>
      </c>
      <c r="H265" s="28">
        <f>IF((TRIM(M265)="Ja"),ROUND(ROUND((G265*D265),4),2),0)</f>
        <v>0</v>
      </c>
      <c r="I265" s="28">
        <f>ROUND(ROUND((L265*H265),4),2)</f>
        <v>0</v>
      </c>
      <c r="J265" s="25"/>
      <c r="K265" s="28">
        <f>ROUND(ROUND((L265*J265),4),2)</f>
        <v>0</v>
      </c>
      <c r="L265" s="26">
        <v>0.19</v>
      </c>
      <c r="M265" s="27" t="s">
        <v>18</v>
      </c>
    </row>
    <row r="266" spans="1:13" hidden="1" outlineLevel="3" x14ac:dyDescent="0.2">
      <c r="A266" s="20" t="s">
        <v>291</v>
      </c>
      <c r="B266" s="20" t="s">
        <v>292</v>
      </c>
      <c r="C266" s="20"/>
      <c r="D266" s="20"/>
      <c r="E266" s="32"/>
      <c r="F266" s="20"/>
      <c r="G266" s="20"/>
      <c r="H266" s="20"/>
      <c r="I266" s="20"/>
      <c r="J266" s="20"/>
      <c r="K266" s="20"/>
      <c r="L266" s="20"/>
      <c r="M266" s="20"/>
    </row>
    <row r="267" spans="1:13" ht="90" hidden="1" outlineLevel="4" x14ac:dyDescent="0.2">
      <c r="A267" s="20"/>
      <c r="B267" s="21" t="s">
        <v>293</v>
      </c>
      <c r="C267" s="20"/>
      <c r="D267" s="20"/>
      <c r="E267" s="32"/>
      <c r="F267" s="20"/>
      <c r="G267" s="20"/>
      <c r="H267" s="20"/>
      <c r="I267" s="20"/>
      <c r="J267" s="20"/>
      <c r="K267" s="20"/>
      <c r="L267" s="20"/>
      <c r="M267" s="20"/>
    </row>
    <row r="268" spans="1:13" hidden="1" outlineLevel="4" x14ac:dyDescent="0.2">
      <c r="A268" s="22"/>
      <c r="B268" s="22"/>
      <c r="C268" s="22" t="s">
        <v>31</v>
      </c>
      <c r="D268" s="23"/>
      <c r="E268" s="33" t="s">
        <v>45</v>
      </c>
      <c r="F268" s="22"/>
      <c r="G268" s="24">
        <v>0</v>
      </c>
      <c r="H268" s="28">
        <f>IF((TRIM(M268)="Ja"),ROUND(ROUND((G268*D268),4),2),0)</f>
        <v>0</v>
      </c>
      <c r="I268" s="28">
        <f>ROUND(ROUND((L268*H268),4),2)</f>
        <v>0</v>
      </c>
      <c r="J268" s="25"/>
      <c r="K268" s="28">
        <f>ROUND(ROUND((L268*J268),4),2)</f>
        <v>0</v>
      </c>
      <c r="L268" s="26">
        <v>0.19</v>
      </c>
      <c r="M268" s="27" t="s">
        <v>18</v>
      </c>
    </row>
    <row r="269" spans="1:13" hidden="1" outlineLevel="3" x14ac:dyDescent="0.2">
      <c r="A269" s="20" t="s">
        <v>294</v>
      </c>
      <c r="B269" s="20" t="s">
        <v>56</v>
      </c>
      <c r="C269" s="20"/>
      <c r="D269" s="20"/>
      <c r="E269" s="32"/>
      <c r="F269" s="20"/>
      <c r="G269" s="20"/>
      <c r="H269" s="20"/>
      <c r="I269" s="20"/>
      <c r="J269" s="20"/>
      <c r="K269" s="20"/>
      <c r="L269" s="20"/>
      <c r="M269" s="20"/>
    </row>
    <row r="270" spans="1:13" ht="22.5" hidden="1" outlineLevel="4" x14ac:dyDescent="0.2">
      <c r="A270" s="20"/>
      <c r="B270" s="21" t="s">
        <v>295</v>
      </c>
      <c r="C270" s="20"/>
      <c r="D270" s="20"/>
      <c r="E270" s="32"/>
      <c r="F270" s="20"/>
      <c r="G270" s="20"/>
      <c r="H270" s="20"/>
      <c r="I270" s="20"/>
      <c r="J270" s="20"/>
      <c r="K270" s="20"/>
      <c r="L270" s="20"/>
      <c r="M270" s="20"/>
    </row>
    <row r="271" spans="1:13" hidden="1" outlineLevel="4" x14ac:dyDescent="0.2">
      <c r="A271" s="22"/>
      <c r="B271" s="22"/>
      <c r="C271" s="22" t="s">
        <v>31</v>
      </c>
      <c r="D271" s="23"/>
      <c r="E271" s="33" t="s">
        <v>45</v>
      </c>
      <c r="F271" s="22"/>
      <c r="G271" s="24">
        <v>0</v>
      </c>
      <c r="H271" s="28">
        <f>IF((TRIM(M271)="Ja"),ROUND(ROUND((G271*D271),4),2),0)</f>
        <v>0</v>
      </c>
      <c r="I271" s="28">
        <f>ROUND(ROUND((L271*H271),4),2)</f>
        <v>0</v>
      </c>
      <c r="J271" s="25"/>
      <c r="K271" s="28">
        <f>ROUND(ROUND((L271*J271),4),2)</f>
        <v>0</v>
      </c>
      <c r="L271" s="26">
        <v>0.19</v>
      </c>
      <c r="M271" s="27" t="s">
        <v>18</v>
      </c>
    </row>
    <row r="272" spans="1:13" hidden="1" outlineLevel="3" x14ac:dyDescent="0.2">
      <c r="A272" s="20" t="s">
        <v>296</v>
      </c>
      <c r="B272" s="20" t="s">
        <v>297</v>
      </c>
      <c r="C272" s="20"/>
      <c r="D272" s="20"/>
      <c r="E272" s="32"/>
      <c r="F272" s="20"/>
      <c r="G272" s="20"/>
      <c r="H272" s="20"/>
      <c r="I272" s="20"/>
      <c r="J272" s="20"/>
      <c r="K272" s="20"/>
      <c r="L272" s="20"/>
      <c r="M272" s="20"/>
    </row>
    <row r="273" spans="1:13" ht="236.25" hidden="1" outlineLevel="4" x14ac:dyDescent="0.2">
      <c r="A273" s="20"/>
      <c r="B273" s="21" t="s">
        <v>298</v>
      </c>
      <c r="C273" s="20"/>
      <c r="D273" s="20"/>
      <c r="E273" s="32"/>
      <c r="F273" s="20"/>
      <c r="G273" s="20"/>
      <c r="H273" s="20"/>
      <c r="I273" s="20"/>
      <c r="J273" s="20"/>
      <c r="K273" s="20"/>
      <c r="L273" s="20"/>
      <c r="M273" s="20"/>
    </row>
    <row r="274" spans="1:13" hidden="1" outlineLevel="4" x14ac:dyDescent="0.2">
      <c r="A274" s="22"/>
      <c r="B274" s="22"/>
      <c r="C274" s="22" t="s">
        <v>31</v>
      </c>
      <c r="D274" s="23"/>
      <c r="E274" s="33" t="s">
        <v>32</v>
      </c>
      <c r="F274" s="22"/>
      <c r="G274" s="24">
        <v>0</v>
      </c>
      <c r="H274" s="28">
        <f>IF((TRIM(M274)="Ja"),ROUND(ROUND((G274*D274),4),2),0)</f>
        <v>0</v>
      </c>
      <c r="I274" s="28">
        <f>ROUND(ROUND((L274*H274),4),2)</f>
        <v>0</v>
      </c>
      <c r="J274" s="25"/>
      <c r="K274" s="28">
        <f>ROUND(ROUND((L274*J274),4),2)</f>
        <v>0</v>
      </c>
      <c r="L274" s="26">
        <v>0.19</v>
      </c>
      <c r="M274" s="27" t="s">
        <v>18</v>
      </c>
    </row>
    <row r="275" spans="1:13" hidden="1" outlineLevel="3" x14ac:dyDescent="0.2">
      <c r="A275" s="20" t="s">
        <v>299</v>
      </c>
      <c r="B275" s="20" t="s">
        <v>300</v>
      </c>
      <c r="C275" s="20"/>
      <c r="D275" s="20"/>
      <c r="E275" s="32"/>
      <c r="F275" s="20"/>
      <c r="G275" s="20"/>
      <c r="H275" s="20"/>
      <c r="I275" s="20"/>
      <c r="J275" s="20"/>
      <c r="K275" s="20"/>
      <c r="L275" s="20"/>
      <c r="M275" s="20"/>
    </row>
    <row r="276" spans="1:13" ht="180" hidden="1" outlineLevel="4" x14ac:dyDescent="0.2">
      <c r="A276" s="20"/>
      <c r="B276" s="21" t="s">
        <v>301</v>
      </c>
      <c r="C276" s="20"/>
      <c r="D276" s="20"/>
      <c r="E276" s="32"/>
      <c r="F276" s="20"/>
      <c r="G276" s="20"/>
      <c r="H276" s="20"/>
      <c r="I276" s="20"/>
      <c r="J276" s="20"/>
      <c r="K276" s="20"/>
      <c r="L276" s="20"/>
      <c r="M276" s="20"/>
    </row>
    <row r="277" spans="1:13" hidden="1" outlineLevel="4" x14ac:dyDescent="0.2">
      <c r="A277" s="22"/>
      <c r="B277" s="22"/>
      <c r="C277" s="22" t="s">
        <v>31</v>
      </c>
      <c r="D277" s="23"/>
      <c r="E277" s="33" t="s">
        <v>32</v>
      </c>
      <c r="F277" s="22"/>
      <c r="G277" s="24">
        <v>0</v>
      </c>
      <c r="H277" s="28">
        <f>IF((TRIM(M277)="Ja"),ROUND(ROUND((G277*D277),4),2),0)</f>
        <v>0</v>
      </c>
      <c r="I277" s="28">
        <f>ROUND(ROUND((L277*H277),4),2)</f>
        <v>0</v>
      </c>
      <c r="J277" s="25"/>
      <c r="K277" s="28">
        <f>ROUND(ROUND((L277*J277),4),2)</f>
        <v>0</v>
      </c>
      <c r="L277" s="26">
        <v>0.19</v>
      </c>
      <c r="M277" s="27" t="s">
        <v>18</v>
      </c>
    </row>
    <row r="278" spans="1:13" hidden="1" outlineLevel="3" x14ac:dyDescent="0.2">
      <c r="A278" s="20" t="s">
        <v>302</v>
      </c>
      <c r="B278" s="20" t="s">
        <v>303</v>
      </c>
      <c r="C278" s="20"/>
      <c r="D278" s="20"/>
      <c r="E278" s="32"/>
      <c r="F278" s="20"/>
      <c r="G278" s="20"/>
      <c r="H278" s="20"/>
      <c r="I278" s="20"/>
      <c r="J278" s="20"/>
      <c r="K278" s="20"/>
      <c r="L278" s="20"/>
      <c r="M278" s="20"/>
    </row>
    <row r="279" spans="1:13" ht="101.25" hidden="1" outlineLevel="4" x14ac:dyDescent="0.2">
      <c r="A279" s="20"/>
      <c r="B279" s="21" t="s">
        <v>304</v>
      </c>
      <c r="C279" s="20"/>
      <c r="D279" s="20"/>
      <c r="E279" s="32"/>
      <c r="F279" s="20"/>
      <c r="G279" s="20"/>
      <c r="H279" s="20"/>
      <c r="I279" s="20"/>
      <c r="J279" s="20"/>
      <c r="K279" s="20"/>
      <c r="L279" s="20"/>
      <c r="M279" s="20"/>
    </row>
    <row r="280" spans="1:13" hidden="1" outlineLevel="4" x14ac:dyDescent="0.2">
      <c r="A280" s="22"/>
      <c r="B280" s="22"/>
      <c r="C280" s="22" t="s">
        <v>31</v>
      </c>
      <c r="D280" s="23"/>
      <c r="E280" s="33" t="s">
        <v>32</v>
      </c>
      <c r="F280" s="22"/>
      <c r="G280" s="24">
        <v>0</v>
      </c>
      <c r="H280" s="28">
        <f>IF((TRIM(M280)="Ja"),ROUND(ROUND((G280*D280),4),2),0)</f>
        <v>0</v>
      </c>
      <c r="I280" s="28">
        <f>ROUND(ROUND((L280*H280),4),2)</f>
        <v>0</v>
      </c>
      <c r="J280" s="25"/>
      <c r="K280" s="28">
        <f>ROUND(ROUND((L280*J280),4),2)</f>
        <v>0</v>
      </c>
      <c r="L280" s="26">
        <v>0.19</v>
      </c>
      <c r="M280" s="27" t="s">
        <v>18</v>
      </c>
    </row>
    <row r="281" spans="1:13" hidden="1" outlineLevel="3" x14ac:dyDescent="0.2">
      <c r="A281" s="20" t="s">
        <v>305</v>
      </c>
      <c r="B281" s="20" t="s">
        <v>56</v>
      </c>
      <c r="C281" s="20"/>
      <c r="D281" s="20"/>
      <c r="E281" s="32"/>
      <c r="F281" s="20"/>
      <c r="G281" s="20"/>
      <c r="H281" s="20"/>
      <c r="I281" s="20"/>
      <c r="J281" s="20"/>
      <c r="K281" s="20"/>
      <c r="L281" s="20"/>
      <c r="M281" s="20"/>
    </row>
    <row r="282" spans="1:13" ht="22.5" hidden="1" outlineLevel="4" x14ac:dyDescent="0.2">
      <c r="A282" s="20"/>
      <c r="B282" s="21" t="s">
        <v>306</v>
      </c>
      <c r="C282" s="20"/>
      <c r="D282" s="20"/>
      <c r="E282" s="32"/>
      <c r="F282" s="20"/>
      <c r="G282" s="20"/>
      <c r="H282" s="20"/>
      <c r="I282" s="20"/>
      <c r="J282" s="20"/>
      <c r="K282" s="20"/>
      <c r="L282" s="20"/>
      <c r="M282" s="20"/>
    </row>
    <row r="283" spans="1:13" hidden="1" outlineLevel="4" x14ac:dyDescent="0.2">
      <c r="A283" s="22"/>
      <c r="B283" s="22"/>
      <c r="C283" s="22" t="s">
        <v>31</v>
      </c>
      <c r="D283" s="23"/>
      <c r="E283" s="33" t="s">
        <v>45</v>
      </c>
      <c r="F283" s="22"/>
      <c r="G283" s="24">
        <v>0</v>
      </c>
      <c r="H283" s="28">
        <f>IF((TRIM(M283)="Ja"),ROUND(ROUND((G283*D283),4),2),0)</f>
        <v>0</v>
      </c>
      <c r="I283" s="28">
        <f>ROUND(ROUND((L283*H283),4),2)</f>
        <v>0</v>
      </c>
      <c r="J283" s="25"/>
      <c r="K283" s="28">
        <f>ROUND(ROUND((L283*J283),4),2)</f>
        <v>0</v>
      </c>
      <c r="L283" s="26">
        <v>0.19</v>
      </c>
      <c r="M283" s="27" t="s">
        <v>18</v>
      </c>
    </row>
    <row r="284" spans="1:13" hidden="1" outlineLevel="3" x14ac:dyDescent="0.2">
      <c r="A284" s="20" t="s">
        <v>307</v>
      </c>
      <c r="B284" s="20" t="s">
        <v>308</v>
      </c>
      <c r="C284" s="20"/>
      <c r="D284" s="20"/>
      <c r="E284" s="32"/>
      <c r="F284" s="20"/>
      <c r="G284" s="20"/>
      <c r="H284" s="20"/>
      <c r="I284" s="20"/>
      <c r="J284" s="20"/>
      <c r="K284" s="20"/>
      <c r="L284" s="20"/>
      <c r="M284" s="20"/>
    </row>
    <row r="285" spans="1:13" ht="101.25" hidden="1" outlineLevel="4" x14ac:dyDescent="0.2">
      <c r="A285" s="20"/>
      <c r="B285" s="21" t="s">
        <v>309</v>
      </c>
      <c r="C285" s="20"/>
      <c r="D285" s="20"/>
      <c r="E285" s="32"/>
      <c r="F285" s="20"/>
      <c r="G285" s="20"/>
      <c r="H285" s="20"/>
      <c r="I285" s="20"/>
      <c r="J285" s="20"/>
      <c r="K285" s="20"/>
      <c r="L285" s="20"/>
      <c r="M285" s="20"/>
    </row>
    <row r="286" spans="1:13" hidden="1" outlineLevel="4" x14ac:dyDescent="0.2">
      <c r="A286" s="22"/>
      <c r="B286" s="22"/>
      <c r="C286" s="22" t="s">
        <v>31</v>
      </c>
      <c r="D286" s="23"/>
      <c r="E286" s="33" t="s">
        <v>32</v>
      </c>
      <c r="F286" s="22"/>
      <c r="G286" s="24">
        <v>0</v>
      </c>
      <c r="H286" s="28">
        <f>IF((TRIM(M286)="Ja"),ROUND(ROUND((G286*D286),4),2),0)</f>
        <v>0</v>
      </c>
      <c r="I286" s="28">
        <f>ROUND(ROUND((L286*H286),4),2)</f>
        <v>0</v>
      </c>
      <c r="J286" s="25"/>
      <c r="K286" s="28">
        <f>ROUND(ROUND((L286*J286),4),2)</f>
        <v>0</v>
      </c>
      <c r="L286" s="26">
        <v>0.19</v>
      </c>
      <c r="M286" s="27" t="s">
        <v>18</v>
      </c>
    </row>
    <row r="287" spans="1:13" hidden="1" outlineLevel="3" x14ac:dyDescent="0.2">
      <c r="A287" s="20" t="s">
        <v>310</v>
      </c>
      <c r="B287" s="20" t="s">
        <v>311</v>
      </c>
      <c r="C287" s="20"/>
      <c r="D287" s="20"/>
      <c r="E287" s="32"/>
      <c r="F287" s="20"/>
      <c r="G287" s="20"/>
      <c r="H287" s="20"/>
      <c r="I287" s="20"/>
      <c r="J287" s="20"/>
      <c r="K287" s="20"/>
      <c r="L287" s="20"/>
      <c r="M287" s="20"/>
    </row>
    <row r="288" spans="1:13" ht="146.25" hidden="1" outlineLevel="4" x14ac:dyDescent="0.2">
      <c r="A288" s="20"/>
      <c r="B288" s="21" t="s">
        <v>312</v>
      </c>
      <c r="C288" s="20"/>
      <c r="D288" s="20"/>
      <c r="E288" s="32"/>
      <c r="F288" s="20"/>
      <c r="G288" s="20"/>
      <c r="H288" s="20"/>
      <c r="I288" s="20"/>
      <c r="J288" s="20"/>
      <c r="K288" s="20"/>
      <c r="L288" s="20"/>
      <c r="M288" s="20"/>
    </row>
    <row r="289" spans="1:13" hidden="1" outlineLevel="4" x14ac:dyDescent="0.2">
      <c r="A289" s="22"/>
      <c r="B289" s="22"/>
      <c r="C289" s="22" t="s">
        <v>31</v>
      </c>
      <c r="D289" s="23"/>
      <c r="E289" s="33" t="s">
        <v>32</v>
      </c>
      <c r="F289" s="22"/>
      <c r="G289" s="24">
        <v>0</v>
      </c>
      <c r="H289" s="28">
        <f>IF((TRIM(M289)="Ja"),ROUND(ROUND((G289*D289),4),2),0)</f>
        <v>0</v>
      </c>
      <c r="I289" s="28">
        <f>ROUND(ROUND((L289*H289),4),2)</f>
        <v>0</v>
      </c>
      <c r="J289" s="25"/>
      <c r="K289" s="28">
        <f>ROUND(ROUND((L289*J289),4),2)</f>
        <v>0</v>
      </c>
      <c r="L289" s="26">
        <v>0.19</v>
      </c>
      <c r="M289" s="27" t="s">
        <v>18</v>
      </c>
    </row>
    <row r="290" spans="1:13" hidden="1" outlineLevel="3" x14ac:dyDescent="0.2">
      <c r="A290" s="20" t="s">
        <v>313</v>
      </c>
      <c r="B290" s="20" t="s">
        <v>314</v>
      </c>
      <c r="C290" s="20"/>
      <c r="D290" s="20"/>
      <c r="E290" s="32"/>
      <c r="F290" s="20"/>
      <c r="G290" s="20"/>
      <c r="H290" s="20"/>
      <c r="I290" s="20"/>
      <c r="J290" s="20"/>
      <c r="K290" s="20"/>
      <c r="L290" s="20"/>
      <c r="M290" s="20"/>
    </row>
    <row r="291" spans="1:13" ht="225" hidden="1" outlineLevel="4" x14ac:dyDescent="0.2">
      <c r="A291" s="20"/>
      <c r="B291" s="21" t="s">
        <v>315</v>
      </c>
      <c r="C291" s="20"/>
      <c r="D291" s="20"/>
      <c r="E291" s="32"/>
      <c r="F291" s="20"/>
      <c r="G291" s="20"/>
      <c r="H291" s="20"/>
      <c r="I291" s="20"/>
      <c r="J291" s="20"/>
      <c r="K291" s="20"/>
      <c r="L291" s="20"/>
      <c r="M291" s="20"/>
    </row>
    <row r="292" spans="1:13" hidden="1" outlineLevel="4" x14ac:dyDescent="0.2">
      <c r="A292" s="22"/>
      <c r="B292" s="22"/>
      <c r="C292" s="22" t="s">
        <v>31</v>
      </c>
      <c r="D292" s="23"/>
      <c r="E292" s="33" t="s">
        <v>32</v>
      </c>
      <c r="F292" s="22"/>
      <c r="G292" s="24">
        <v>0</v>
      </c>
      <c r="H292" s="28">
        <f>IF((TRIM(M292)="Ja"),ROUND(ROUND((G292*D292),4),2),0)</f>
        <v>0</v>
      </c>
      <c r="I292" s="28">
        <f>ROUND(ROUND((L292*H292),4),2)</f>
        <v>0</v>
      </c>
      <c r="J292" s="25"/>
      <c r="K292" s="28">
        <f>ROUND(ROUND((L292*J292),4),2)</f>
        <v>0</v>
      </c>
      <c r="L292" s="26">
        <v>0.19</v>
      </c>
      <c r="M292" s="27" t="s">
        <v>18</v>
      </c>
    </row>
    <row r="293" spans="1:13" hidden="1" outlineLevel="3" x14ac:dyDescent="0.2">
      <c r="A293" s="20" t="s">
        <v>316</v>
      </c>
      <c r="B293" s="20" t="s">
        <v>317</v>
      </c>
      <c r="C293" s="20"/>
      <c r="D293" s="20"/>
      <c r="E293" s="32"/>
      <c r="F293" s="20"/>
      <c r="G293" s="20"/>
      <c r="H293" s="20"/>
      <c r="I293" s="20"/>
      <c r="J293" s="20"/>
      <c r="K293" s="20"/>
      <c r="L293" s="20"/>
      <c r="M293" s="20"/>
    </row>
    <row r="294" spans="1:13" ht="33.75" hidden="1" outlineLevel="4" x14ac:dyDescent="0.2">
      <c r="A294" s="20"/>
      <c r="B294" s="21" t="s">
        <v>318</v>
      </c>
      <c r="C294" s="20"/>
      <c r="D294" s="20"/>
      <c r="E294" s="32"/>
      <c r="F294" s="20"/>
      <c r="G294" s="20"/>
      <c r="H294" s="20"/>
      <c r="I294" s="20"/>
      <c r="J294" s="20"/>
      <c r="K294" s="20"/>
      <c r="L294" s="20"/>
      <c r="M294" s="20"/>
    </row>
    <row r="295" spans="1:13" hidden="1" outlineLevel="4" x14ac:dyDescent="0.2">
      <c r="A295" s="22"/>
      <c r="B295" s="22"/>
      <c r="C295" s="22" t="s">
        <v>31</v>
      </c>
      <c r="D295" s="23"/>
      <c r="E295" s="33" t="s">
        <v>32</v>
      </c>
      <c r="F295" s="22"/>
      <c r="G295" s="24">
        <v>0</v>
      </c>
      <c r="H295" s="28">
        <f>IF((TRIM(M295)="Ja"),ROUND(ROUND((G295*D295),4),2),0)</f>
        <v>0</v>
      </c>
      <c r="I295" s="28">
        <f>ROUND(ROUND((L295*H295),4),2)</f>
        <v>0</v>
      </c>
      <c r="J295" s="25"/>
      <c r="K295" s="28">
        <f>ROUND(ROUND((L295*J295),4),2)</f>
        <v>0</v>
      </c>
      <c r="L295" s="26">
        <v>0.19</v>
      </c>
      <c r="M295" s="27" t="s">
        <v>18</v>
      </c>
    </row>
    <row r="296" spans="1:13" hidden="1" outlineLevel="3" x14ac:dyDescent="0.2">
      <c r="A296" s="20" t="s">
        <v>319</v>
      </c>
      <c r="B296" s="20" t="s">
        <v>56</v>
      </c>
      <c r="C296" s="20"/>
      <c r="D296" s="20"/>
      <c r="E296" s="32"/>
      <c r="F296" s="20"/>
      <c r="G296" s="20"/>
      <c r="H296" s="20"/>
      <c r="I296" s="20"/>
      <c r="J296" s="20"/>
      <c r="K296" s="20"/>
      <c r="L296" s="20"/>
      <c r="M296" s="20"/>
    </row>
    <row r="297" spans="1:13" ht="22.5" hidden="1" outlineLevel="4" x14ac:dyDescent="0.2">
      <c r="A297" s="20"/>
      <c r="B297" s="21" t="s">
        <v>320</v>
      </c>
      <c r="C297" s="20"/>
      <c r="D297" s="20"/>
      <c r="E297" s="32"/>
      <c r="F297" s="20"/>
      <c r="G297" s="20"/>
      <c r="H297" s="20"/>
      <c r="I297" s="20"/>
      <c r="J297" s="20"/>
      <c r="K297" s="20"/>
      <c r="L297" s="20"/>
      <c r="M297" s="20"/>
    </row>
    <row r="298" spans="1:13" hidden="1" outlineLevel="4" x14ac:dyDescent="0.2">
      <c r="A298" s="22"/>
      <c r="B298" s="22"/>
      <c r="C298" s="22" t="s">
        <v>31</v>
      </c>
      <c r="D298" s="23"/>
      <c r="E298" s="33" t="s">
        <v>45</v>
      </c>
      <c r="F298" s="22"/>
      <c r="G298" s="24">
        <v>0</v>
      </c>
      <c r="H298" s="28">
        <f>IF((TRIM(M298)="Ja"),ROUND(ROUND((G298*D298),4),2),0)</f>
        <v>0</v>
      </c>
      <c r="I298" s="28">
        <f>ROUND(ROUND((L298*H298),4),2)</f>
        <v>0</v>
      </c>
      <c r="J298" s="25"/>
      <c r="K298" s="28">
        <f>ROUND(ROUND((L298*J298),4),2)</f>
        <v>0</v>
      </c>
      <c r="L298" s="26">
        <v>0.19</v>
      </c>
      <c r="M298" s="27" t="s">
        <v>18</v>
      </c>
    </row>
    <row r="299" spans="1:13" hidden="1" outlineLevel="3" x14ac:dyDescent="0.2">
      <c r="A299" s="20" t="s">
        <v>321</v>
      </c>
      <c r="B299" s="20" t="s">
        <v>322</v>
      </c>
      <c r="C299" s="20"/>
      <c r="D299" s="20"/>
      <c r="E299" s="32"/>
      <c r="F299" s="20"/>
      <c r="G299" s="20"/>
      <c r="H299" s="20"/>
      <c r="I299" s="20"/>
      <c r="J299" s="20"/>
      <c r="K299" s="20"/>
      <c r="L299" s="20"/>
      <c r="M299" s="20"/>
    </row>
    <row r="300" spans="1:13" ht="101.25" hidden="1" outlineLevel="4" x14ac:dyDescent="0.2">
      <c r="A300" s="20"/>
      <c r="B300" s="21" t="s">
        <v>323</v>
      </c>
      <c r="C300" s="20"/>
      <c r="D300" s="20"/>
      <c r="E300" s="32"/>
      <c r="F300" s="20"/>
      <c r="G300" s="20"/>
      <c r="H300" s="20"/>
      <c r="I300" s="20"/>
      <c r="J300" s="20"/>
      <c r="K300" s="20"/>
      <c r="L300" s="20"/>
      <c r="M300" s="20"/>
    </row>
    <row r="301" spans="1:13" hidden="1" outlineLevel="4" x14ac:dyDescent="0.2">
      <c r="A301" s="22"/>
      <c r="B301" s="22"/>
      <c r="C301" s="22" t="s">
        <v>31</v>
      </c>
      <c r="D301" s="23"/>
      <c r="E301" s="33" t="s">
        <v>32</v>
      </c>
      <c r="F301" s="22"/>
      <c r="G301" s="24">
        <v>0</v>
      </c>
      <c r="H301" s="28">
        <f>IF((TRIM(M301)="Ja"),ROUND(ROUND((G301*D301),4),2),0)</f>
        <v>0</v>
      </c>
      <c r="I301" s="28">
        <f>ROUND(ROUND((L301*H301),4),2)</f>
        <v>0</v>
      </c>
      <c r="J301" s="25"/>
      <c r="K301" s="28">
        <f>ROUND(ROUND((L301*J301),4),2)</f>
        <v>0</v>
      </c>
      <c r="L301" s="26">
        <v>0.19</v>
      </c>
      <c r="M301" s="27" t="s">
        <v>18</v>
      </c>
    </row>
    <row r="302" spans="1:13" hidden="1" outlineLevel="3" x14ac:dyDescent="0.2">
      <c r="A302" s="20" t="s">
        <v>324</v>
      </c>
      <c r="B302" s="20" t="s">
        <v>325</v>
      </c>
      <c r="C302" s="20"/>
      <c r="D302" s="20"/>
      <c r="E302" s="32"/>
      <c r="F302" s="20"/>
      <c r="G302" s="20"/>
      <c r="H302" s="20"/>
      <c r="I302" s="20"/>
      <c r="J302" s="20"/>
      <c r="K302" s="20"/>
      <c r="L302" s="20"/>
      <c r="M302" s="20"/>
    </row>
    <row r="303" spans="1:13" ht="202.5" hidden="1" outlineLevel="4" x14ac:dyDescent="0.2">
      <c r="A303" s="20"/>
      <c r="B303" s="21" t="s">
        <v>326</v>
      </c>
      <c r="C303" s="20"/>
      <c r="D303" s="20"/>
      <c r="E303" s="32"/>
      <c r="F303" s="20"/>
      <c r="G303" s="20"/>
      <c r="H303" s="20"/>
      <c r="I303" s="20"/>
      <c r="J303" s="20"/>
      <c r="K303" s="20"/>
      <c r="L303" s="20"/>
      <c r="M303" s="20"/>
    </row>
    <row r="304" spans="1:13" hidden="1" outlineLevel="4" x14ac:dyDescent="0.2">
      <c r="A304" s="22"/>
      <c r="B304" s="22"/>
      <c r="C304" s="22" t="s">
        <v>31</v>
      </c>
      <c r="D304" s="23"/>
      <c r="E304" s="33" t="s">
        <v>32</v>
      </c>
      <c r="F304" s="22"/>
      <c r="G304" s="24">
        <v>0</v>
      </c>
      <c r="H304" s="28">
        <f>IF((TRIM(M304)="Ja"),ROUND(ROUND((G304*D304),4),2),0)</f>
        <v>0</v>
      </c>
      <c r="I304" s="28">
        <f>ROUND(ROUND((L304*H304),4),2)</f>
        <v>0</v>
      </c>
      <c r="J304" s="25"/>
      <c r="K304" s="28">
        <f>ROUND(ROUND((L304*J304),4),2)</f>
        <v>0</v>
      </c>
      <c r="L304" s="26">
        <v>0.19</v>
      </c>
      <c r="M304" s="27" t="s">
        <v>18</v>
      </c>
    </row>
    <row r="305" spans="1:13" hidden="1" outlineLevel="3" x14ac:dyDescent="0.2">
      <c r="A305" s="20" t="s">
        <v>327</v>
      </c>
      <c r="B305" s="20" t="s">
        <v>328</v>
      </c>
      <c r="C305" s="20"/>
      <c r="D305" s="20"/>
      <c r="E305" s="32"/>
      <c r="F305" s="20"/>
      <c r="G305" s="20"/>
      <c r="H305" s="20"/>
      <c r="I305" s="20"/>
      <c r="J305" s="20"/>
      <c r="K305" s="20"/>
      <c r="L305" s="20"/>
      <c r="M305" s="20"/>
    </row>
    <row r="306" spans="1:13" ht="112.5" hidden="1" outlineLevel="4" x14ac:dyDescent="0.2">
      <c r="A306" s="20"/>
      <c r="B306" s="21" t="s">
        <v>329</v>
      </c>
      <c r="C306" s="20"/>
      <c r="D306" s="20"/>
      <c r="E306" s="32"/>
      <c r="F306" s="20"/>
      <c r="G306" s="20"/>
      <c r="H306" s="20"/>
      <c r="I306" s="20"/>
      <c r="J306" s="20"/>
      <c r="K306" s="20"/>
      <c r="L306" s="20"/>
      <c r="M306" s="20"/>
    </row>
    <row r="307" spans="1:13" hidden="1" outlineLevel="4" x14ac:dyDescent="0.2">
      <c r="A307" s="22"/>
      <c r="B307" s="22"/>
      <c r="C307" s="22" t="s">
        <v>31</v>
      </c>
      <c r="D307" s="23"/>
      <c r="E307" s="33" t="s">
        <v>32</v>
      </c>
      <c r="F307" s="22"/>
      <c r="G307" s="24">
        <v>0</v>
      </c>
      <c r="H307" s="28">
        <f>IF((TRIM(M307)="Ja"),ROUND(ROUND((G307*D307),4),2),0)</f>
        <v>0</v>
      </c>
      <c r="I307" s="28">
        <f>ROUND(ROUND((L307*H307),4),2)</f>
        <v>0</v>
      </c>
      <c r="J307" s="25"/>
      <c r="K307" s="28">
        <f>ROUND(ROUND((L307*J307),4),2)</f>
        <v>0</v>
      </c>
      <c r="L307" s="26">
        <v>0.19</v>
      </c>
      <c r="M307" s="27" t="s">
        <v>18</v>
      </c>
    </row>
    <row r="308" spans="1:13" hidden="1" outlineLevel="3" x14ac:dyDescent="0.2">
      <c r="A308" s="20" t="s">
        <v>330</v>
      </c>
      <c r="B308" s="20" t="s">
        <v>331</v>
      </c>
      <c r="C308" s="20"/>
      <c r="D308" s="20"/>
      <c r="E308" s="32"/>
      <c r="F308" s="20"/>
      <c r="G308" s="20"/>
      <c r="H308" s="20"/>
      <c r="I308" s="20"/>
      <c r="J308" s="20"/>
      <c r="K308" s="20"/>
      <c r="L308" s="20"/>
      <c r="M308" s="20"/>
    </row>
    <row r="309" spans="1:13" ht="22.5" hidden="1" outlineLevel="4" x14ac:dyDescent="0.2">
      <c r="A309" s="20"/>
      <c r="B309" s="21" t="s">
        <v>332</v>
      </c>
      <c r="C309" s="20"/>
      <c r="D309" s="20"/>
      <c r="E309" s="32"/>
      <c r="F309" s="20"/>
      <c r="G309" s="20"/>
      <c r="H309" s="20"/>
      <c r="I309" s="20"/>
      <c r="J309" s="20"/>
      <c r="K309" s="20"/>
      <c r="L309" s="20"/>
      <c r="M309" s="20"/>
    </row>
    <row r="310" spans="1:13" hidden="1" outlineLevel="4" x14ac:dyDescent="0.2">
      <c r="A310" s="22"/>
      <c r="B310" s="22"/>
      <c r="C310" s="22" t="s">
        <v>31</v>
      </c>
      <c r="D310" s="23"/>
      <c r="E310" s="33" t="s">
        <v>45</v>
      </c>
      <c r="F310" s="22"/>
      <c r="G310" s="24">
        <v>0</v>
      </c>
      <c r="H310" s="28">
        <f>IF((TRIM(M310)="Ja"),ROUND(ROUND((G310*D310),4),2),0)</f>
        <v>0</v>
      </c>
      <c r="I310" s="28">
        <f>ROUND(ROUND((L310*H310),4),2)</f>
        <v>0</v>
      </c>
      <c r="J310" s="25"/>
      <c r="K310" s="28">
        <f>ROUND(ROUND((L310*J310),4),2)</f>
        <v>0</v>
      </c>
      <c r="L310" s="26">
        <v>0.19</v>
      </c>
      <c r="M310" s="27" t="s">
        <v>18</v>
      </c>
    </row>
    <row r="311" spans="1:13" hidden="1" outlineLevel="3" x14ac:dyDescent="0.2">
      <c r="A311" s="20" t="s">
        <v>333</v>
      </c>
      <c r="B311" s="20" t="s">
        <v>334</v>
      </c>
      <c r="C311" s="20"/>
      <c r="D311" s="20"/>
      <c r="E311" s="32"/>
      <c r="F311" s="20"/>
      <c r="G311" s="20"/>
      <c r="H311" s="20"/>
      <c r="I311" s="20"/>
      <c r="J311" s="20"/>
      <c r="K311" s="20"/>
      <c r="L311" s="20"/>
      <c r="M311" s="20"/>
    </row>
    <row r="312" spans="1:13" ht="225" hidden="1" outlineLevel="4" x14ac:dyDescent="0.2">
      <c r="A312" s="20"/>
      <c r="B312" s="21" t="s">
        <v>335</v>
      </c>
      <c r="C312" s="20"/>
      <c r="D312" s="20"/>
      <c r="E312" s="32"/>
      <c r="F312" s="20"/>
      <c r="G312" s="20"/>
      <c r="H312" s="20"/>
      <c r="I312" s="20"/>
      <c r="J312" s="20"/>
      <c r="K312" s="20"/>
      <c r="L312" s="20"/>
      <c r="M312" s="20"/>
    </row>
    <row r="313" spans="1:13" hidden="1" outlineLevel="4" x14ac:dyDescent="0.2">
      <c r="A313" s="22"/>
      <c r="B313" s="22"/>
      <c r="C313" s="22" t="s">
        <v>31</v>
      </c>
      <c r="D313" s="23"/>
      <c r="E313" s="33" t="s">
        <v>32</v>
      </c>
      <c r="F313" s="22"/>
      <c r="G313" s="24">
        <v>0</v>
      </c>
      <c r="H313" s="28">
        <f>IF((TRIM(M313)="Ja"),ROUND(ROUND((G313*D313),4),2),0)</f>
        <v>0</v>
      </c>
      <c r="I313" s="28">
        <f>ROUND(ROUND((L313*H313),4),2)</f>
        <v>0</v>
      </c>
      <c r="J313" s="25"/>
      <c r="K313" s="28">
        <f>ROUND(ROUND((L313*J313),4),2)</f>
        <v>0</v>
      </c>
      <c r="L313" s="26">
        <v>0.19</v>
      </c>
      <c r="M313" s="27" t="s">
        <v>18</v>
      </c>
    </row>
    <row r="314" spans="1:13" hidden="1" outlineLevel="3" x14ac:dyDescent="0.2">
      <c r="A314" s="20" t="s">
        <v>336</v>
      </c>
      <c r="B314" s="20" t="s">
        <v>337</v>
      </c>
      <c r="C314" s="20"/>
      <c r="D314" s="20"/>
      <c r="E314" s="32"/>
      <c r="F314" s="20"/>
      <c r="G314" s="20"/>
      <c r="H314" s="20"/>
      <c r="I314" s="20"/>
      <c r="J314" s="20"/>
      <c r="K314" s="20"/>
      <c r="L314" s="20"/>
      <c r="M314" s="20"/>
    </row>
    <row r="315" spans="1:13" ht="409.5" hidden="1" outlineLevel="4" x14ac:dyDescent="0.2">
      <c r="A315" s="20"/>
      <c r="B315" s="21" t="s">
        <v>338</v>
      </c>
      <c r="C315" s="20"/>
      <c r="D315" s="20"/>
      <c r="E315" s="32"/>
      <c r="F315" s="20"/>
      <c r="G315" s="20"/>
      <c r="H315" s="20"/>
      <c r="I315" s="20"/>
      <c r="J315" s="20"/>
      <c r="K315" s="20"/>
      <c r="L315" s="20"/>
      <c r="M315" s="20"/>
    </row>
    <row r="316" spans="1:13" hidden="1" outlineLevel="4" x14ac:dyDescent="0.2">
      <c r="A316" s="22"/>
      <c r="B316" s="22"/>
      <c r="C316" s="22" t="s">
        <v>31</v>
      </c>
      <c r="D316" s="23"/>
      <c r="E316" s="33" t="s">
        <v>32</v>
      </c>
      <c r="F316" s="22"/>
      <c r="G316" s="24">
        <v>0</v>
      </c>
      <c r="H316" s="28">
        <f>IF((TRIM(M316)="Ja"),ROUND(ROUND((G316*D316),4),2),0)</f>
        <v>0</v>
      </c>
      <c r="I316" s="28">
        <f>ROUND(ROUND((L316*H316),4),2)</f>
        <v>0</v>
      </c>
      <c r="J316" s="25"/>
      <c r="K316" s="28">
        <f>ROUND(ROUND((L316*J316),4),2)</f>
        <v>0</v>
      </c>
      <c r="L316" s="26">
        <v>0.19</v>
      </c>
      <c r="M316" s="27" t="s">
        <v>18</v>
      </c>
    </row>
    <row r="317" spans="1:13" hidden="1" outlineLevel="3" x14ac:dyDescent="0.2">
      <c r="A317" s="20" t="s">
        <v>339</v>
      </c>
      <c r="B317" s="20" t="s">
        <v>340</v>
      </c>
      <c r="C317" s="20"/>
      <c r="D317" s="20"/>
      <c r="E317" s="32"/>
      <c r="F317" s="20"/>
      <c r="G317" s="20"/>
      <c r="H317" s="20"/>
      <c r="I317" s="20"/>
      <c r="J317" s="20"/>
      <c r="K317" s="20"/>
      <c r="L317" s="20"/>
      <c r="M317" s="20"/>
    </row>
    <row r="318" spans="1:13" ht="157.5" hidden="1" outlineLevel="4" x14ac:dyDescent="0.2">
      <c r="A318" s="20"/>
      <c r="B318" s="21" t="s">
        <v>341</v>
      </c>
      <c r="C318" s="20"/>
      <c r="D318" s="20"/>
      <c r="E318" s="32"/>
      <c r="F318" s="20"/>
      <c r="G318" s="20"/>
      <c r="H318" s="20"/>
      <c r="I318" s="20"/>
      <c r="J318" s="20"/>
      <c r="K318" s="20"/>
      <c r="L318" s="20"/>
      <c r="M318" s="20"/>
    </row>
    <row r="319" spans="1:13" hidden="1" outlineLevel="4" x14ac:dyDescent="0.2">
      <c r="A319" s="22"/>
      <c r="B319" s="22"/>
      <c r="C319" s="22" t="s">
        <v>31</v>
      </c>
      <c r="D319" s="23"/>
      <c r="E319" s="33" t="s">
        <v>32</v>
      </c>
      <c r="F319" s="22"/>
      <c r="G319" s="24">
        <v>0</v>
      </c>
      <c r="H319" s="28">
        <f>IF((TRIM(M319)="Ja"),ROUND(ROUND((G319*D319),4),2),0)</f>
        <v>0</v>
      </c>
      <c r="I319" s="28">
        <f>ROUND(ROUND((L319*H319),4),2)</f>
        <v>0</v>
      </c>
      <c r="J319" s="25"/>
      <c r="K319" s="28">
        <f>ROUND(ROUND((L319*J319),4),2)</f>
        <v>0</v>
      </c>
      <c r="L319" s="26">
        <v>0.19</v>
      </c>
      <c r="M319" s="27" t="s">
        <v>18</v>
      </c>
    </row>
    <row r="320" spans="1:13" hidden="1" outlineLevel="3" x14ac:dyDescent="0.2">
      <c r="A320" s="20" t="s">
        <v>342</v>
      </c>
      <c r="B320" s="20" t="s">
        <v>343</v>
      </c>
      <c r="C320" s="20"/>
      <c r="D320" s="20"/>
      <c r="E320" s="32"/>
      <c r="F320" s="20"/>
      <c r="G320" s="20"/>
      <c r="H320" s="20"/>
      <c r="I320" s="20"/>
      <c r="J320" s="20"/>
      <c r="K320" s="20"/>
      <c r="L320" s="20"/>
      <c r="M320" s="20"/>
    </row>
    <row r="321" spans="1:13" ht="191.25" hidden="1" outlineLevel="4" x14ac:dyDescent="0.2">
      <c r="A321" s="20"/>
      <c r="B321" s="21" t="s">
        <v>344</v>
      </c>
      <c r="C321" s="20"/>
      <c r="D321" s="20"/>
      <c r="E321" s="32"/>
      <c r="F321" s="20"/>
      <c r="G321" s="20"/>
      <c r="H321" s="20"/>
      <c r="I321" s="20"/>
      <c r="J321" s="20"/>
      <c r="K321" s="20"/>
      <c r="L321" s="20"/>
      <c r="M321" s="20"/>
    </row>
    <row r="322" spans="1:13" hidden="1" outlineLevel="4" x14ac:dyDescent="0.2">
      <c r="A322" s="22"/>
      <c r="B322" s="22"/>
      <c r="C322" s="22" t="s">
        <v>31</v>
      </c>
      <c r="D322" s="23"/>
      <c r="E322" s="33" t="s">
        <v>32</v>
      </c>
      <c r="F322" s="22"/>
      <c r="G322" s="24">
        <v>0</v>
      </c>
      <c r="H322" s="28">
        <f>IF((TRIM(M322)="Ja"),ROUND(ROUND((G322*D322),4),2),0)</f>
        <v>0</v>
      </c>
      <c r="I322" s="28">
        <f>ROUND(ROUND((L322*H322),4),2)</f>
        <v>0</v>
      </c>
      <c r="J322" s="25"/>
      <c r="K322" s="28">
        <f>ROUND(ROUND((L322*J322),4),2)</f>
        <v>0</v>
      </c>
      <c r="L322" s="26">
        <v>0.19</v>
      </c>
      <c r="M322" s="27" t="s">
        <v>18</v>
      </c>
    </row>
    <row r="323" spans="1:13" hidden="1" outlineLevel="3" x14ac:dyDescent="0.2">
      <c r="A323" s="20" t="s">
        <v>345</v>
      </c>
      <c r="B323" s="20" t="s">
        <v>317</v>
      </c>
      <c r="C323" s="20"/>
      <c r="D323" s="20"/>
      <c r="E323" s="32"/>
      <c r="F323" s="20"/>
      <c r="G323" s="20"/>
      <c r="H323" s="20"/>
      <c r="I323" s="20"/>
      <c r="J323" s="20"/>
      <c r="K323" s="20"/>
      <c r="L323" s="20"/>
      <c r="M323" s="20"/>
    </row>
    <row r="324" spans="1:13" ht="33.75" hidden="1" outlineLevel="4" x14ac:dyDescent="0.2">
      <c r="A324" s="20"/>
      <c r="B324" s="21" t="s">
        <v>346</v>
      </c>
      <c r="C324" s="20"/>
      <c r="D324" s="20"/>
      <c r="E324" s="32"/>
      <c r="F324" s="20"/>
      <c r="G324" s="20"/>
      <c r="H324" s="20"/>
      <c r="I324" s="20"/>
      <c r="J324" s="20"/>
      <c r="K324" s="20"/>
      <c r="L324" s="20"/>
      <c r="M324" s="20"/>
    </row>
    <row r="325" spans="1:13" hidden="1" outlineLevel="4" x14ac:dyDescent="0.2">
      <c r="A325" s="22"/>
      <c r="B325" s="22"/>
      <c r="C325" s="22" t="s">
        <v>31</v>
      </c>
      <c r="D325" s="23"/>
      <c r="E325" s="33" t="s">
        <v>32</v>
      </c>
      <c r="F325" s="22"/>
      <c r="G325" s="24">
        <v>0</v>
      </c>
      <c r="H325" s="28">
        <f>IF((TRIM(M325)="Ja"),ROUND(ROUND((G325*D325),4),2),0)</f>
        <v>0</v>
      </c>
      <c r="I325" s="28">
        <f>ROUND(ROUND((L325*H325),4),2)</f>
        <v>0</v>
      </c>
      <c r="J325" s="25"/>
      <c r="K325" s="28">
        <f>ROUND(ROUND((L325*J325),4),2)</f>
        <v>0</v>
      </c>
      <c r="L325" s="26">
        <v>0.19</v>
      </c>
      <c r="M325" s="27" t="s">
        <v>18</v>
      </c>
    </row>
    <row r="326" spans="1:13" hidden="1" outlineLevel="3" x14ac:dyDescent="0.2">
      <c r="A326" s="20" t="s">
        <v>347</v>
      </c>
      <c r="B326" s="20" t="s">
        <v>348</v>
      </c>
      <c r="C326" s="20"/>
      <c r="D326" s="20"/>
      <c r="E326" s="32"/>
      <c r="F326" s="20"/>
      <c r="G326" s="20"/>
      <c r="H326" s="20"/>
      <c r="I326" s="20"/>
      <c r="J326" s="20"/>
      <c r="K326" s="20"/>
      <c r="L326" s="20"/>
      <c r="M326" s="20"/>
    </row>
    <row r="327" spans="1:13" ht="67.5" hidden="1" outlineLevel="4" x14ac:dyDescent="0.2">
      <c r="A327" s="20"/>
      <c r="B327" s="21" t="s">
        <v>349</v>
      </c>
      <c r="C327" s="20"/>
      <c r="D327" s="20"/>
      <c r="E327" s="32"/>
      <c r="F327" s="20"/>
      <c r="G327" s="20"/>
      <c r="H327" s="20"/>
      <c r="I327" s="20"/>
      <c r="J327" s="20"/>
      <c r="K327" s="20"/>
      <c r="L327" s="20"/>
      <c r="M327" s="20"/>
    </row>
    <row r="328" spans="1:13" hidden="1" outlineLevel="4" x14ac:dyDescent="0.2">
      <c r="A328" s="22"/>
      <c r="B328" s="22"/>
      <c r="C328" s="22" t="s">
        <v>31</v>
      </c>
      <c r="D328" s="23"/>
      <c r="E328" s="33" t="s">
        <v>32</v>
      </c>
      <c r="F328" s="22"/>
      <c r="G328" s="24">
        <v>0</v>
      </c>
      <c r="H328" s="28">
        <f>IF((TRIM(M328)="Ja"),ROUND(ROUND((G328*D328),4),2),0)</f>
        <v>0</v>
      </c>
      <c r="I328" s="28">
        <f>ROUND(ROUND((L328*H328),4),2)</f>
        <v>0</v>
      </c>
      <c r="J328" s="25"/>
      <c r="K328" s="28">
        <f>ROUND(ROUND((L328*J328),4),2)</f>
        <v>0</v>
      </c>
      <c r="L328" s="26">
        <v>0.19</v>
      </c>
      <c r="M328" s="27" t="s">
        <v>18</v>
      </c>
    </row>
    <row r="329" spans="1:13" hidden="1" outlineLevel="3" x14ac:dyDescent="0.2">
      <c r="A329" s="20" t="s">
        <v>350</v>
      </c>
      <c r="B329" s="20" t="s">
        <v>351</v>
      </c>
      <c r="C329" s="20"/>
      <c r="D329" s="20"/>
      <c r="E329" s="32"/>
      <c r="F329" s="20"/>
      <c r="G329" s="20"/>
      <c r="H329" s="20"/>
      <c r="I329" s="20"/>
      <c r="J329" s="20"/>
      <c r="K329" s="20"/>
      <c r="L329" s="20"/>
      <c r="M329" s="20"/>
    </row>
    <row r="330" spans="1:13" ht="281.25" hidden="1" outlineLevel="4" x14ac:dyDescent="0.2">
      <c r="A330" s="20"/>
      <c r="B330" s="21" t="s">
        <v>352</v>
      </c>
      <c r="C330" s="20"/>
      <c r="D330" s="20"/>
      <c r="E330" s="32"/>
      <c r="F330" s="20"/>
      <c r="G330" s="20"/>
      <c r="H330" s="20"/>
      <c r="I330" s="20"/>
      <c r="J330" s="20"/>
      <c r="K330" s="20"/>
      <c r="L330" s="20"/>
      <c r="M330" s="20"/>
    </row>
    <row r="331" spans="1:13" hidden="1" outlineLevel="4" x14ac:dyDescent="0.2">
      <c r="A331" s="22"/>
      <c r="B331" s="22"/>
      <c r="C331" s="22" t="s">
        <v>31</v>
      </c>
      <c r="D331" s="23"/>
      <c r="E331" s="33" t="s">
        <v>32</v>
      </c>
      <c r="F331" s="22"/>
      <c r="G331" s="24">
        <v>0</v>
      </c>
      <c r="H331" s="28">
        <f>IF((TRIM(M331)="Ja"),ROUND(ROUND((G331*D331),4),2),0)</f>
        <v>0</v>
      </c>
      <c r="I331" s="28">
        <f>ROUND(ROUND((L331*H331),4),2)</f>
        <v>0</v>
      </c>
      <c r="J331" s="25"/>
      <c r="K331" s="28">
        <f>ROUND(ROUND((L331*J331),4),2)</f>
        <v>0</v>
      </c>
      <c r="L331" s="26">
        <v>0.19</v>
      </c>
      <c r="M331" s="27" t="s">
        <v>18</v>
      </c>
    </row>
    <row r="332" spans="1:13" hidden="1" outlineLevel="3" x14ac:dyDescent="0.2">
      <c r="A332" s="20" t="s">
        <v>353</v>
      </c>
      <c r="B332" s="20" t="s">
        <v>354</v>
      </c>
      <c r="C332" s="20"/>
      <c r="D332" s="20"/>
      <c r="E332" s="32"/>
      <c r="F332" s="20"/>
      <c r="G332" s="20"/>
      <c r="H332" s="20"/>
      <c r="I332" s="20"/>
      <c r="J332" s="20"/>
      <c r="K332" s="20"/>
      <c r="L332" s="20"/>
      <c r="M332" s="20"/>
    </row>
    <row r="333" spans="1:13" ht="45" hidden="1" outlineLevel="4" x14ac:dyDescent="0.2">
      <c r="A333" s="20"/>
      <c r="B333" s="21" t="s">
        <v>355</v>
      </c>
      <c r="C333" s="20"/>
      <c r="D333" s="20"/>
      <c r="E333" s="32"/>
      <c r="F333" s="20"/>
      <c r="G333" s="20"/>
      <c r="H333" s="20"/>
      <c r="I333" s="20"/>
      <c r="J333" s="20"/>
      <c r="K333" s="20"/>
      <c r="L333" s="20"/>
      <c r="M333" s="20"/>
    </row>
    <row r="334" spans="1:13" hidden="1" outlineLevel="4" x14ac:dyDescent="0.2">
      <c r="A334" s="22"/>
      <c r="B334" s="22"/>
      <c r="C334" s="22" t="s">
        <v>31</v>
      </c>
      <c r="D334" s="23"/>
      <c r="E334" s="33" t="s">
        <v>45</v>
      </c>
      <c r="F334" s="22"/>
      <c r="G334" s="24">
        <v>0</v>
      </c>
      <c r="H334" s="28">
        <f>IF((TRIM(M334)="Ja"),ROUND(ROUND((G334*D334),4),2),0)</f>
        <v>0</v>
      </c>
      <c r="I334" s="28">
        <f>ROUND(ROUND((L334*H334),4),2)</f>
        <v>0</v>
      </c>
      <c r="J334" s="25"/>
      <c r="K334" s="28">
        <f>ROUND(ROUND((L334*J334),4),2)</f>
        <v>0</v>
      </c>
      <c r="L334" s="26">
        <v>0.19</v>
      </c>
      <c r="M334" s="27" t="s">
        <v>18</v>
      </c>
    </row>
    <row r="335" spans="1:13" hidden="1" outlineLevel="3" x14ac:dyDescent="0.2">
      <c r="A335" s="20" t="s">
        <v>356</v>
      </c>
      <c r="B335" s="20" t="s">
        <v>357</v>
      </c>
      <c r="C335" s="20"/>
      <c r="D335" s="20"/>
      <c r="E335" s="32"/>
      <c r="F335" s="20"/>
      <c r="G335" s="20"/>
      <c r="H335" s="20"/>
      <c r="I335" s="20"/>
      <c r="J335" s="20"/>
      <c r="K335" s="20"/>
      <c r="L335" s="20"/>
      <c r="M335" s="20"/>
    </row>
    <row r="336" spans="1:13" ht="180" hidden="1" outlineLevel="4" x14ac:dyDescent="0.2">
      <c r="A336" s="20"/>
      <c r="B336" s="21" t="s">
        <v>358</v>
      </c>
      <c r="C336" s="20"/>
      <c r="D336" s="20"/>
      <c r="E336" s="32"/>
      <c r="F336" s="20"/>
      <c r="G336" s="20"/>
      <c r="H336" s="20"/>
      <c r="I336" s="20"/>
      <c r="J336" s="20"/>
      <c r="K336" s="20"/>
      <c r="L336" s="20"/>
      <c r="M336" s="20"/>
    </row>
    <row r="337" spans="1:13" hidden="1" outlineLevel="4" x14ac:dyDescent="0.2">
      <c r="A337" s="22"/>
      <c r="B337" s="22"/>
      <c r="C337" s="22" t="s">
        <v>31</v>
      </c>
      <c r="D337" s="23"/>
      <c r="E337" s="33" t="s">
        <v>32</v>
      </c>
      <c r="F337" s="22"/>
      <c r="G337" s="24">
        <v>0</v>
      </c>
      <c r="H337" s="28">
        <f>IF((TRIM(M337)="Ja"),ROUND(ROUND((G337*D337),4),2),0)</f>
        <v>0</v>
      </c>
      <c r="I337" s="28">
        <f>ROUND(ROUND((L337*H337),4),2)</f>
        <v>0</v>
      </c>
      <c r="J337" s="25"/>
      <c r="K337" s="28">
        <f>ROUND(ROUND((L337*J337),4),2)</f>
        <v>0</v>
      </c>
      <c r="L337" s="26">
        <v>0.19</v>
      </c>
      <c r="M337" s="27" t="s">
        <v>18</v>
      </c>
    </row>
    <row r="338" spans="1:13" hidden="1" outlineLevel="3" x14ac:dyDescent="0.2">
      <c r="A338" s="20" t="s">
        <v>359</v>
      </c>
      <c r="B338" s="20" t="s">
        <v>360</v>
      </c>
      <c r="C338" s="20"/>
      <c r="D338" s="20"/>
      <c r="E338" s="32"/>
      <c r="F338" s="20"/>
      <c r="G338" s="20"/>
      <c r="H338" s="20"/>
      <c r="I338" s="20"/>
      <c r="J338" s="20"/>
      <c r="K338" s="20"/>
      <c r="L338" s="20"/>
      <c r="M338" s="20"/>
    </row>
    <row r="339" spans="1:13" ht="247.5" hidden="1" outlineLevel="4" x14ac:dyDescent="0.2">
      <c r="A339" s="20"/>
      <c r="B339" s="21" t="s">
        <v>361</v>
      </c>
      <c r="C339" s="20"/>
      <c r="D339" s="20"/>
      <c r="E339" s="32"/>
      <c r="F339" s="20"/>
      <c r="G339" s="20"/>
      <c r="H339" s="20"/>
      <c r="I339" s="20"/>
      <c r="J339" s="20"/>
      <c r="K339" s="20"/>
      <c r="L339" s="20"/>
      <c r="M339" s="20"/>
    </row>
    <row r="340" spans="1:13" hidden="1" outlineLevel="4" x14ac:dyDescent="0.2">
      <c r="A340" s="22"/>
      <c r="B340" s="22"/>
      <c r="C340" s="22" t="s">
        <v>31</v>
      </c>
      <c r="D340" s="23"/>
      <c r="E340" s="33" t="s">
        <v>32</v>
      </c>
      <c r="F340" s="22"/>
      <c r="G340" s="24">
        <v>0</v>
      </c>
      <c r="H340" s="28">
        <f>IF((TRIM(M340)="Ja"),ROUND(ROUND((G340*D340),4),2),0)</f>
        <v>0</v>
      </c>
      <c r="I340" s="28">
        <f>ROUND(ROUND((L340*H340),4),2)</f>
        <v>0</v>
      </c>
      <c r="J340" s="25"/>
      <c r="K340" s="28">
        <f>ROUND(ROUND((L340*J340),4),2)</f>
        <v>0</v>
      </c>
      <c r="L340" s="26">
        <v>0.19</v>
      </c>
      <c r="M340" s="27" t="s">
        <v>18</v>
      </c>
    </row>
    <row r="341" spans="1:13" hidden="1" outlineLevel="3" x14ac:dyDescent="0.2">
      <c r="A341" s="20" t="s">
        <v>362</v>
      </c>
      <c r="B341" s="20" t="s">
        <v>363</v>
      </c>
      <c r="C341" s="20"/>
      <c r="D341" s="20"/>
      <c r="E341" s="32"/>
      <c r="F341" s="20"/>
      <c r="G341" s="20"/>
      <c r="H341" s="20"/>
      <c r="I341" s="20"/>
      <c r="J341" s="20"/>
      <c r="K341" s="20"/>
      <c r="L341" s="20"/>
      <c r="M341" s="20"/>
    </row>
    <row r="342" spans="1:13" ht="326.25" hidden="1" outlineLevel="4" x14ac:dyDescent="0.2">
      <c r="A342" s="20"/>
      <c r="B342" s="21" t="s">
        <v>364</v>
      </c>
      <c r="C342" s="20"/>
      <c r="D342" s="20"/>
      <c r="E342" s="32"/>
      <c r="F342" s="20"/>
      <c r="G342" s="20"/>
      <c r="H342" s="20"/>
      <c r="I342" s="20"/>
      <c r="J342" s="20"/>
      <c r="K342" s="20"/>
      <c r="L342" s="20"/>
      <c r="M342" s="20"/>
    </row>
    <row r="343" spans="1:13" hidden="1" outlineLevel="4" x14ac:dyDescent="0.2">
      <c r="A343" s="22"/>
      <c r="B343" s="22"/>
      <c r="C343" s="22" t="s">
        <v>31</v>
      </c>
      <c r="D343" s="23"/>
      <c r="E343" s="33" t="s">
        <v>32</v>
      </c>
      <c r="F343" s="22"/>
      <c r="G343" s="24">
        <v>0</v>
      </c>
      <c r="H343" s="28">
        <f>IF((TRIM(M343)="Ja"),ROUND(ROUND((G343*D343),4),2),0)</f>
        <v>0</v>
      </c>
      <c r="I343" s="28">
        <f>ROUND(ROUND((L343*H343),4),2)</f>
        <v>0</v>
      </c>
      <c r="J343" s="25"/>
      <c r="K343" s="28">
        <f>ROUND(ROUND((L343*J343),4),2)</f>
        <v>0</v>
      </c>
      <c r="L343" s="26">
        <v>0.19</v>
      </c>
      <c r="M343" s="27" t="s">
        <v>18</v>
      </c>
    </row>
    <row r="344" spans="1:13" hidden="1" outlineLevel="3" x14ac:dyDescent="0.2">
      <c r="A344" s="20" t="s">
        <v>365</v>
      </c>
      <c r="B344" s="20" t="s">
        <v>56</v>
      </c>
      <c r="C344" s="20"/>
      <c r="D344" s="20"/>
      <c r="E344" s="32"/>
      <c r="F344" s="20"/>
      <c r="G344" s="20"/>
      <c r="H344" s="20"/>
      <c r="I344" s="20"/>
      <c r="J344" s="20"/>
      <c r="K344" s="20"/>
      <c r="L344" s="20"/>
      <c r="M344" s="20"/>
    </row>
    <row r="345" spans="1:13" ht="22.5" hidden="1" outlineLevel="4" x14ac:dyDescent="0.2">
      <c r="A345" s="20"/>
      <c r="B345" s="21" t="s">
        <v>366</v>
      </c>
      <c r="C345" s="20"/>
      <c r="D345" s="20"/>
      <c r="E345" s="32"/>
      <c r="F345" s="20"/>
      <c r="G345" s="20"/>
      <c r="H345" s="20"/>
      <c r="I345" s="20"/>
      <c r="J345" s="20"/>
      <c r="K345" s="20"/>
      <c r="L345" s="20"/>
      <c r="M345" s="20"/>
    </row>
    <row r="346" spans="1:13" hidden="1" outlineLevel="4" x14ac:dyDescent="0.2">
      <c r="A346" s="22"/>
      <c r="B346" s="22"/>
      <c r="C346" s="22" t="s">
        <v>31</v>
      </c>
      <c r="D346" s="23"/>
      <c r="E346" s="33" t="s">
        <v>45</v>
      </c>
      <c r="F346" s="22"/>
      <c r="G346" s="24">
        <v>0</v>
      </c>
      <c r="H346" s="28">
        <f>IF((TRIM(M346)="Ja"),ROUND(ROUND((G346*D346),4),2),0)</f>
        <v>0</v>
      </c>
      <c r="I346" s="28">
        <f>ROUND(ROUND((L346*H346),4),2)</f>
        <v>0</v>
      </c>
      <c r="J346" s="25"/>
      <c r="K346" s="28">
        <f>ROUND(ROUND((L346*J346),4),2)</f>
        <v>0</v>
      </c>
      <c r="L346" s="26">
        <v>0.19</v>
      </c>
      <c r="M346" s="27" t="s">
        <v>18</v>
      </c>
    </row>
    <row r="347" spans="1:13" hidden="1" outlineLevel="3" x14ac:dyDescent="0.2">
      <c r="A347" s="20" t="s">
        <v>367</v>
      </c>
      <c r="B347" s="20" t="s">
        <v>368</v>
      </c>
      <c r="C347" s="20"/>
      <c r="D347" s="20"/>
      <c r="E347" s="32"/>
      <c r="F347" s="20"/>
      <c r="G347" s="20"/>
      <c r="H347" s="20"/>
      <c r="I347" s="20"/>
      <c r="J347" s="20"/>
      <c r="K347" s="20"/>
      <c r="L347" s="20"/>
      <c r="M347" s="20"/>
    </row>
    <row r="348" spans="1:13" ht="22.5" hidden="1" outlineLevel="4" x14ac:dyDescent="0.2">
      <c r="A348" s="20"/>
      <c r="B348" s="21" t="s">
        <v>369</v>
      </c>
      <c r="C348" s="20"/>
      <c r="D348" s="20"/>
      <c r="E348" s="32"/>
      <c r="F348" s="20"/>
      <c r="G348" s="20"/>
      <c r="H348" s="20"/>
      <c r="I348" s="20"/>
      <c r="J348" s="20"/>
      <c r="K348" s="20"/>
      <c r="L348" s="20"/>
      <c r="M348" s="20"/>
    </row>
    <row r="349" spans="1:13" hidden="1" outlineLevel="4" x14ac:dyDescent="0.2">
      <c r="A349" s="22"/>
      <c r="B349" s="22"/>
      <c r="C349" s="22" t="s">
        <v>31</v>
      </c>
      <c r="D349" s="23"/>
      <c r="E349" s="33" t="s">
        <v>32</v>
      </c>
      <c r="F349" s="22"/>
      <c r="G349" s="24">
        <v>0</v>
      </c>
      <c r="H349" s="28">
        <f>IF((TRIM(M349)="Ja"),ROUND(ROUND((G349*D349),4),2),0)</f>
        <v>0</v>
      </c>
      <c r="I349" s="28">
        <f>ROUND(ROUND((L349*H349),4),2)</f>
        <v>0</v>
      </c>
      <c r="J349" s="25"/>
      <c r="K349" s="28">
        <f>ROUND(ROUND((L349*J349),4),2)</f>
        <v>0</v>
      </c>
      <c r="L349" s="26">
        <v>0.19</v>
      </c>
      <c r="M349" s="27" t="s">
        <v>18</v>
      </c>
    </row>
    <row r="350" spans="1:13" hidden="1" outlineLevel="3" x14ac:dyDescent="0.2">
      <c r="A350" s="20" t="s">
        <v>370</v>
      </c>
      <c r="B350" s="20" t="s">
        <v>371</v>
      </c>
      <c r="C350" s="20"/>
      <c r="D350" s="20"/>
      <c r="E350" s="32"/>
      <c r="F350" s="20"/>
      <c r="G350" s="20"/>
      <c r="H350" s="20"/>
      <c r="I350" s="20"/>
      <c r="J350" s="20"/>
      <c r="K350" s="20"/>
      <c r="L350" s="20"/>
      <c r="M350" s="20"/>
    </row>
    <row r="351" spans="1:13" ht="303.75" hidden="1" outlineLevel="4" x14ac:dyDescent="0.2">
      <c r="A351" s="20"/>
      <c r="B351" s="21" t="s">
        <v>372</v>
      </c>
      <c r="C351" s="20"/>
      <c r="D351" s="20"/>
      <c r="E351" s="32"/>
      <c r="F351" s="20"/>
      <c r="G351" s="20"/>
      <c r="H351" s="20"/>
      <c r="I351" s="20"/>
      <c r="J351" s="20"/>
      <c r="K351" s="20"/>
      <c r="L351" s="20"/>
      <c r="M351" s="20"/>
    </row>
    <row r="352" spans="1:13" hidden="1" outlineLevel="4" x14ac:dyDescent="0.2">
      <c r="A352" s="22"/>
      <c r="B352" s="22"/>
      <c r="C352" s="22" t="s">
        <v>31</v>
      </c>
      <c r="D352" s="23"/>
      <c r="E352" s="33" t="s">
        <v>32</v>
      </c>
      <c r="F352" s="22"/>
      <c r="G352" s="24">
        <v>0</v>
      </c>
      <c r="H352" s="28">
        <f>IF((TRIM(M352)="Ja"),ROUND(ROUND((G352*D352),4),2),0)</f>
        <v>0</v>
      </c>
      <c r="I352" s="28">
        <f>ROUND(ROUND((L352*H352),4),2)</f>
        <v>0</v>
      </c>
      <c r="J352" s="25"/>
      <c r="K352" s="28">
        <f>ROUND(ROUND((L352*J352),4),2)</f>
        <v>0</v>
      </c>
      <c r="L352" s="26">
        <v>0.19</v>
      </c>
      <c r="M352" s="27" t="s">
        <v>18</v>
      </c>
    </row>
    <row r="353" spans="1:13" hidden="1" outlineLevel="3" x14ac:dyDescent="0.2">
      <c r="A353" s="20" t="s">
        <v>373</v>
      </c>
      <c r="B353" s="20" t="s">
        <v>374</v>
      </c>
      <c r="C353" s="20"/>
      <c r="D353" s="20"/>
      <c r="E353" s="32"/>
      <c r="F353" s="20"/>
      <c r="G353" s="20"/>
      <c r="H353" s="20"/>
      <c r="I353" s="20"/>
      <c r="J353" s="20"/>
      <c r="K353" s="20"/>
      <c r="L353" s="20"/>
      <c r="M353" s="20"/>
    </row>
    <row r="354" spans="1:13" ht="213.75" hidden="1" outlineLevel="4" x14ac:dyDescent="0.2">
      <c r="A354" s="20"/>
      <c r="B354" s="21" t="s">
        <v>375</v>
      </c>
      <c r="C354" s="20"/>
      <c r="D354" s="20"/>
      <c r="E354" s="32"/>
      <c r="F354" s="20"/>
      <c r="G354" s="20"/>
      <c r="H354" s="20"/>
      <c r="I354" s="20"/>
      <c r="J354" s="20"/>
      <c r="K354" s="20"/>
      <c r="L354" s="20"/>
      <c r="M354" s="20"/>
    </row>
    <row r="355" spans="1:13" hidden="1" outlineLevel="4" x14ac:dyDescent="0.2">
      <c r="A355" s="22"/>
      <c r="B355" s="22"/>
      <c r="C355" s="22" t="s">
        <v>31</v>
      </c>
      <c r="D355" s="23"/>
      <c r="E355" s="33" t="s">
        <v>45</v>
      </c>
      <c r="F355" s="22"/>
      <c r="G355" s="24">
        <v>0</v>
      </c>
      <c r="H355" s="28">
        <f>IF((TRIM(M355)="Ja"),ROUND(ROUND((G355*D355),4),2),0)</f>
        <v>0</v>
      </c>
      <c r="I355" s="28">
        <f>ROUND(ROUND((L355*H355),4),2)</f>
        <v>0</v>
      </c>
      <c r="J355" s="25"/>
      <c r="K355" s="28">
        <f>ROUND(ROUND((L355*J355),4),2)</f>
        <v>0</v>
      </c>
      <c r="L355" s="26">
        <v>0.19</v>
      </c>
      <c r="M355" s="27" t="s">
        <v>18</v>
      </c>
    </row>
    <row r="356" spans="1:13" hidden="1" outlineLevel="3" x14ac:dyDescent="0.2">
      <c r="A356" s="20" t="s">
        <v>376</v>
      </c>
      <c r="B356" s="20" t="s">
        <v>377</v>
      </c>
      <c r="C356" s="20"/>
      <c r="D356" s="20"/>
      <c r="E356" s="32"/>
      <c r="F356" s="20"/>
      <c r="G356" s="20"/>
      <c r="H356" s="20"/>
      <c r="I356" s="20"/>
      <c r="J356" s="20"/>
      <c r="K356" s="20"/>
      <c r="L356" s="20"/>
      <c r="M356" s="20"/>
    </row>
    <row r="357" spans="1:13" ht="90" hidden="1" outlineLevel="4" x14ac:dyDescent="0.2">
      <c r="A357" s="20"/>
      <c r="B357" s="21" t="s">
        <v>378</v>
      </c>
      <c r="C357" s="20"/>
      <c r="D357" s="20"/>
      <c r="E357" s="32"/>
      <c r="F357" s="20"/>
      <c r="G357" s="20"/>
      <c r="H357" s="20"/>
      <c r="I357" s="20"/>
      <c r="J357" s="20"/>
      <c r="K357" s="20"/>
      <c r="L357" s="20"/>
      <c r="M357" s="20"/>
    </row>
    <row r="358" spans="1:13" hidden="1" outlineLevel="4" x14ac:dyDescent="0.2">
      <c r="A358" s="22"/>
      <c r="B358" s="22"/>
      <c r="C358" s="22" t="s">
        <v>31</v>
      </c>
      <c r="D358" s="23"/>
      <c r="E358" s="33" t="s">
        <v>45</v>
      </c>
      <c r="F358" s="22"/>
      <c r="G358" s="24">
        <v>0</v>
      </c>
      <c r="H358" s="28">
        <f>IF((TRIM(M358)="Ja"),ROUND(ROUND((G358*D358),4),2),0)</f>
        <v>0</v>
      </c>
      <c r="I358" s="28">
        <f>ROUND(ROUND((L358*H358),4),2)</f>
        <v>0</v>
      </c>
      <c r="J358" s="25"/>
      <c r="K358" s="28">
        <f>ROUND(ROUND((L358*J358),4),2)</f>
        <v>0</v>
      </c>
      <c r="L358" s="26">
        <v>0.19</v>
      </c>
      <c r="M358" s="27" t="s">
        <v>18</v>
      </c>
    </row>
    <row r="359" spans="1:13" hidden="1" outlineLevel="3" x14ac:dyDescent="0.2">
      <c r="A359" s="20" t="s">
        <v>379</v>
      </c>
      <c r="B359" s="20" t="s">
        <v>380</v>
      </c>
      <c r="C359" s="20"/>
      <c r="D359" s="20"/>
      <c r="E359" s="32"/>
      <c r="F359" s="20"/>
      <c r="G359" s="20"/>
      <c r="H359" s="20"/>
      <c r="I359" s="20"/>
      <c r="J359" s="20"/>
      <c r="K359" s="20"/>
      <c r="L359" s="20"/>
      <c r="M359" s="20"/>
    </row>
    <row r="360" spans="1:13" ht="112.5" hidden="1" outlineLevel="4" x14ac:dyDescent="0.2">
      <c r="A360" s="20"/>
      <c r="B360" s="21" t="s">
        <v>381</v>
      </c>
      <c r="C360" s="20"/>
      <c r="D360" s="20"/>
      <c r="E360" s="32"/>
      <c r="F360" s="20"/>
      <c r="G360" s="20"/>
      <c r="H360" s="20"/>
      <c r="I360" s="20"/>
      <c r="J360" s="20"/>
      <c r="K360" s="20"/>
      <c r="L360" s="20"/>
      <c r="M360" s="20"/>
    </row>
    <row r="361" spans="1:13" hidden="1" outlineLevel="4" x14ac:dyDescent="0.2">
      <c r="A361" s="22"/>
      <c r="B361" s="22"/>
      <c r="C361" s="22" t="s">
        <v>31</v>
      </c>
      <c r="D361" s="23"/>
      <c r="E361" s="33" t="s">
        <v>45</v>
      </c>
      <c r="F361" s="22"/>
      <c r="G361" s="24">
        <v>0</v>
      </c>
      <c r="H361" s="28">
        <f>IF((TRIM(M361)="Ja"),ROUND(ROUND((G361*D361),4),2),0)</f>
        <v>0</v>
      </c>
      <c r="I361" s="28">
        <f>ROUND(ROUND((L361*H361),4),2)</f>
        <v>0</v>
      </c>
      <c r="J361" s="25"/>
      <c r="K361" s="28">
        <f>ROUND(ROUND((L361*J361),4),2)</f>
        <v>0</v>
      </c>
      <c r="L361" s="26">
        <v>0.19</v>
      </c>
      <c r="M361" s="27" t="s">
        <v>18</v>
      </c>
    </row>
    <row r="362" spans="1:13" hidden="1" outlineLevel="3" x14ac:dyDescent="0.2">
      <c r="A362" s="20" t="s">
        <v>382</v>
      </c>
      <c r="B362" s="20" t="s">
        <v>383</v>
      </c>
      <c r="C362" s="20"/>
      <c r="D362" s="20"/>
      <c r="E362" s="32"/>
      <c r="F362" s="20"/>
      <c r="G362" s="20"/>
      <c r="H362" s="20"/>
      <c r="I362" s="20"/>
      <c r="J362" s="20"/>
      <c r="K362" s="20"/>
      <c r="L362" s="20"/>
      <c r="M362" s="20"/>
    </row>
    <row r="363" spans="1:13" ht="101.25" hidden="1" outlineLevel="4" x14ac:dyDescent="0.2">
      <c r="A363" s="20"/>
      <c r="B363" s="21" t="s">
        <v>384</v>
      </c>
      <c r="C363" s="20"/>
      <c r="D363" s="20"/>
      <c r="E363" s="32"/>
      <c r="F363" s="20"/>
      <c r="G363" s="20"/>
      <c r="H363" s="20"/>
      <c r="I363" s="20"/>
      <c r="J363" s="20"/>
      <c r="K363" s="20"/>
      <c r="L363" s="20"/>
      <c r="M363" s="20"/>
    </row>
    <row r="364" spans="1:13" hidden="1" outlineLevel="4" x14ac:dyDescent="0.2">
      <c r="A364" s="22"/>
      <c r="B364" s="22"/>
      <c r="C364" s="22" t="s">
        <v>31</v>
      </c>
      <c r="D364" s="23"/>
      <c r="E364" s="33" t="s">
        <v>32</v>
      </c>
      <c r="F364" s="22"/>
      <c r="G364" s="24">
        <v>0</v>
      </c>
      <c r="H364" s="28">
        <f>IF((TRIM(M364)="Ja"),ROUND(ROUND((G364*D364),4),2),0)</f>
        <v>0</v>
      </c>
      <c r="I364" s="28">
        <f>ROUND(ROUND((L364*H364),4),2)</f>
        <v>0</v>
      </c>
      <c r="J364" s="25"/>
      <c r="K364" s="28">
        <f>ROUND(ROUND((L364*J364),4),2)</f>
        <v>0</v>
      </c>
      <c r="L364" s="26">
        <v>0.19</v>
      </c>
      <c r="M364" s="27" t="s">
        <v>18</v>
      </c>
    </row>
    <row r="365" spans="1:13" hidden="1" outlineLevel="3" x14ac:dyDescent="0.2">
      <c r="A365" s="20" t="s">
        <v>385</v>
      </c>
      <c r="B365" s="20" t="s">
        <v>386</v>
      </c>
      <c r="C365" s="20"/>
      <c r="D365" s="20"/>
      <c r="E365" s="32"/>
      <c r="F365" s="20"/>
      <c r="G365" s="20"/>
      <c r="H365" s="20"/>
      <c r="I365" s="20"/>
      <c r="J365" s="20"/>
      <c r="K365" s="20"/>
      <c r="L365" s="20"/>
      <c r="M365" s="20"/>
    </row>
    <row r="366" spans="1:13" ht="292.5" hidden="1" outlineLevel="4" x14ac:dyDescent="0.2">
      <c r="A366" s="20"/>
      <c r="B366" s="21" t="s">
        <v>387</v>
      </c>
      <c r="C366" s="20"/>
      <c r="D366" s="20"/>
      <c r="E366" s="32"/>
      <c r="F366" s="20"/>
      <c r="G366" s="20"/>
      <c r="H366" s="20"/>
      <c r="I366" s="20"/>
      <c r="J366" s="20"/>
      <c r="K366" s="20"/>
      <c r="L366" s="20"/>
      <c r="M366" s="20"/>
    </row>
    <row r="367" spans="1:13" hidden="1" outlineLevel="4" x14ac:dyDescent="0.2">
      <c r="A367" s="22"/>
      <c r="B367" s="22"/>
      <c r="C367" s="22" t="s">
        <v>31</v>
      </c>
      <c r="D367" s="23"/>
      <c r="E367" s="33" t="s">
        <v>45</v>
      </c>
      <c r="F367" s="22"/>
      <c r="G367" s="24">
        <v>0</v>
      </c>
      <c r="H367" s="28">
        <f>IF((TRIM(M367)="Ja"),ROUND(ROUND((G367*D367),4),2),0)</f>
        <v>0</v>
      </c>
      <c r="I367" s="28">
        <f>ROUND(ROUND((L367*H367),4),2)</f>
        <v>0</v>
      </c>
      <c r="J367" s="25"/>
      <c r="K367" s="28">
        <f>ROUND(ROUND((L367*J367),4),2)</f>
        <v>0</v>
      </c>
      <c r="L367" s="26">
        <v>0.19</v>
      </c>
      <c r="M367" s="27" t="s">
        <v>18</v>
      </c>
    </row>
    <row r="368" spans="1:13" hidden="1" outlineLevel="3" x14ac:dyDescent="0.2">
      <c r="A368" s="20" t="s">
        <v>388</v>
      </c>
      <c r="B368" s="20" t="s">
        <v>389</v>
      </c>
      <c r="C368" s="20"/>
      <c r="D368" s="20"/>
      <c r="E368" s="32"/>
      <c r="F368" s="20"/>
      <c r="G368" s="20"/>
      <c r="H368" s="20"/>
      <c r="I368" s="20"/>
      <c r="J368" s="20"/>
      <c r="K368" s="20"/>
      <c r="L368" s="20"/>
      <c r="M368" s="20"/>
    </row>
    <row r="369" spans="1:13" ht="405" hidden="1" outlineLevel="4" x14ac:dyDescent="0.2">
      <c r="A369" s="20"/>
      <c r="B369" s="21" t="s">
        <v>390</v>
      </c>
      <c r="C369" s="20"/>
      <c r="D369" s="20"/>
      <c r="E369" s="32"/>
      <c r="F369" s="20"/>
      <c r="G369" s="20"/>
      <c r="H369" s="20"/>
      <c r="I369" s="20"/>
      <c r="J369" s="20"/>
      <c r="K369" s="20"/>
      <c r="L369" s="20"/>
      <c r="M369" s="20"/>
    </row>
    <row r="370" spans="1:13" hidden="1" outlineLevel="4" x14ac:dyDescent="0.2">
      <c r="A370" s="22"/>
      <c r="B370" s="22"/>
      <c r="C370" s="22" t="s">
        <v>31</v>
      </c>
      <c r="D370" s="23"/>
      <c r="E370" s="33" t="s">
        <v>32</v>
      </c>
      <c r="F370" s="22"/>
      <c r="G370" s="24">
        <v>0</v>
      </c>
      <c r="H370" s="28">
        <f>IF((TRIM(M370)="Ja"),ROUND(ROUND((G370*D370),4),2),0)</f>
        <v>0</v>
      </c>
      <c r="I370" s="28">
        <f>ROUND(ROUND((L370*H370),4),2)</f>
        <v>0</v>
      </c>
      <c r="J370" s="25"/>
      <c r="K370" s="28">
        <f>ROUND(ROUND((L370*J370),4),2)</f>
        <v>0</v>
      </c>
      <c r="L370" s="26">
        <v>0.19</v>
      </c>
      <c r="M370" s="27" t="s">
        <v>18</v>
      </c>
    </row>
    <row r="371" spans="1:13" outlineLevel="1" collapsed="1" x14ac:dyDescent="0.2">
      <c r="A371" s="13" t="s">
        <v>391</v>
      </c>
      <c r="B371" s="13" t="s">
        <v>392</v>
      </c>
      <c r="C371" s="13" t="s">
        <v>21</v>
      </c>
      <c r="D371" s="14"/>
      <c r="E371" s="31"/>
      <c r="F371" s="13"/>
      <c r="G371" s="15"/>
      <c r="H371" s="17">
        <f>IF((TRIM(M371)="Ja"),SUM(H372,H382,H431,H528,H595,H620),0)</f>
        <v>0</v>
      </c>
      <c r="I371" s="17">
        <f>ROUND(ROUND((L371*H371),4),2)</f>
        <v>0</v>
      </c>
      <c r="J371" s="16"/>
      <c r="K371" s="17">
        <f>ROUND(ROUND((L371*J371),4),2)</f>
        <v>0</v>
      </c>
      <c r="L371" s="18">
        <v>0.19</v>
      </c>
      <c r="M371" s="19" t="s">
        <v>18</v>
      </c>
    </row>
    <row r="372" spans="1:13" hidden="1" outlineLevel="2" x14ac:dyDescent="0.2">
      <c r="A372" s="13" t="s">
        <v>393</v>
      </c>
      <c r="B372" s="13" t="s">
        <v>394</v>
      </c>
      <c r="C372" s="13" t="s">
        <v>164</v>
      </c>
      <c r="D372" s="14"/>
      <c r="E372" s="31"/>
      <c r="F372" s="13"/>
      <c r="G372" s="15"/>
      <c r="H372" s="17">
        <f>IF((TRIM(M372)="Ja"),SUM(H375,H378,H381),0)</f>
        <v>0</v>
      </c>
      <c r="I372" s="17">
        <f>ROUND(ROUND((L372*H372),4),2)</f>
        <v>0</v>
      </c>
      <c r="J372" s="16"/>
      <c r="K372" s="17">
        <f>ROUND(ROUND((L372*J372),4),2)</f>
        <v>0</v>
      </c>
      <c r="L372" s="18">
        <v>0.19</v>
      </c>
      <c r="M372" s="19" t="s">
        <v>18</v>
      </c>
    </row>
    <row r="373" spans="1:13" hidden="1" outlineLevel="3" x14ac:dyDescent="0.2">
      <c r="A373" s="20" t="s">
        <v>395</v>
      </c>
      <c r="B373" s="20" t="s">
        <v>396</v>
      </c>
      <c r="C373" s="20"/>
      <c r="D373" s="20"/>
      <c r="E373" s="32"/>
      <c r="F373" s="20"/>
      <c r="G373" s="20"/>
      <c r="H373" s="20"/>
      <c r="I373" s="20"/>
      <c r="J373" s="20"/>
      <c r="K373" s="20"/>
      <c r="L373" s="20"/>
      <c r="M373" s="20"/>
    </row>
    <row r="374" spans="1:13" ht="78.75" hidden="1" outlineLevel="4" x14ac:dyDescent="0.2">
      <c r="A374" s="20"/>
      <c r="B374" s="21" t="s">
        <v>397</v>
      </c>
      <c r="C374" s="20"/>
      <c r="D374" s="20"/>
      <c r="E374" s="32"/>
      <c r="F374" s="20"/>
      <c r="G374" s="20"/>
      <c r="H374" s="20"/>
      <c r="I374" s="20"/>
      <c r="J374" s="20"/>
      <c r="K374" s="20"/>
      <c r="L374" s="20"/>
      <c r="M374" s="20"/>
    </row>
    <row r="375" spans="1:13" hidden="1" outlineLevel="4" x14ac:dyDescent="0.2">
      <c r="A375" s="22"/>
      <c r="B375" s="22"/>
      <c r="C375" s="22" t="s">
        <v>31</v>
      </c>
      <c r="D375" s="23"/>
      <c r="E375" s="33" t="s">
        <v>159</v>
      </c>
      <c r="F375" s="22"/>
      <c r="G375" s="24">
        <v>0</v>
      </c>
      <c r="H375" s="28">
        <f>IF((TRIM(M375)="Ja"),ROUND(ROUND((G375*D375),4),2),0)</f>
        <v>0</v>
      </c>
      <c r="I375" s="28">
        <f>ROUND(ROUND((L375*H375),4),2)</f>
        <v>0</v>
      </c>
      <c r="J375" s="25"/>
      <c r="K375" s="28">
        <f>ROUND(ROUND((L375*J375),4),2)</f>
        <v>0</v>
      </c>
      <c r="L375" s="26">
        <v>0.19</v>
      </c>
      <c r="M375" s="27" t="s">
        <v>18</v>
      </c>
    </row>
    <row r="376" spans="1:13" hidden="1" outlineLevel="3" x14ac:dyDescent="0.2">
      <c r="A376" s="20" t="s">
        <v>398</v>
      </c>
      <c r="B376" s="20" t="s">
        <v>399</v>
      </c>
      <c r="C376" s="20"/>
      <c r="D376" s="20"/>
      <c r="E376" s="32"/>
      <c r="F376" s="20"/>
      <c r="G376" s="20"/>
      <c r="H376" s="20"/>
      <c r="I376" s="20"/>
      <c r="J376" s="20"/>
      <c r="K376" s="20"/>
      <c r="L376" s="20"/>
      <c r="M376" s="20"/>
    </row>
    <row r="377" spans="1:13" ht="22.5" hidden="1" outlineLevel="4" x14ac:dyDescent="0.2">
      <c r="A377" s="20"/>
      <c r="B377" s="21" t="s">
        <v>400</v>
      </c>
      <c r="C377" s="20"/>
      <c r="D377" s="20"/>
      <c r="E377" s="32"/>
      <c r="F377" s="20"/>
      <c r="G377" s="20"/>
      <c r="H377" s="20"/>
      <c r="I377" s="20"/>
      <c r="J377" s="20"/>
      <c r="K377" s="20"/>
      <c r="L377" s="20"/>
      <c r="M377" s="20"/>
    </row>
    <row r="378" spans="1:13" hidden="1" outlineLevel="4" x14ac:dyDescent="0.2">
      <c r="A378" s="22"/>
      <c r="B378" s="22"/>
      <c r="C378" s="22" t="s">
        <v>31</v>
      </c>
      <c r="D378" s="23"/>
      <c r="E378" s="33" t="s">
        <v>159</v>
      </c>
      <c r="F378" s="22"/>
      <c r="G378" s="24">
        <v>0</v>
      </c>
      <c r="H378" s="28">
        <f>IF((TRIM(M378)="Ja"),ROUND(ROUND((G378*D378),4),2),0)</f>
        <v>0</v>
      </c>
      <c r="I378" s="28">
        <f>ROUND(ROUND((L378*H378),4),2)</f>
        <v>0</v>
      </c>
      <c r="J378" s="25"/>
      <c r="K378" s="28">
        <f>ROUND(ROUND((L378*J378),4),2)</f>
        <v>0</v>
      </c>
      <c r="L378" s="26">
        <v>0.19</v>
      </c>
      <c r="M378" s="27" t="s">
        <v>18</v>
      </c>
    </row>
    <row r="379" spans="1:13" hidden="1" outlineLevel="3" x14ac:dyDescent="0.2">
      <c r="A379" s="20" t="s">
        <v>401</v>
      </c>
      <c r="B379" s="20" t="s">
        <v>402</v>
      </c>
      <c r="C379" s="20"/>
      <c r="D379" s="20"/>
      <c r="E379" s="32"/>
      <c r="F379" s="20"/>
      <c r="G379" s="20"/>
      <c r="H379" s="20"/>
      <c r="I379" s="20"/>
      <c r="J379" s="20"/>
      <c r="K379" s="20"/>
      <c r="L379" s="20"/>
      <c r="M379" s="20"/>
    </row>
    <row r="380" spans="1:13" ht="146.25" hidden="1" outlineLevel="4" x14ac:dyDescent="0.2">
      <c r="A380" s="20"/>
      <c r="B380" s="21" t="s">
        <v>403</v>
      </c>
      <c r="C380" s="20"/>
      <c r="D380" s="20"/>
      <c r="E380" s="32"/>
      <c r="F380" s="20"/>
      <c r="G380" s="20"/>
      <c r="H380" s="20"/>
      <c r="I380" s="20"/>
      <c r="J380" s="20"/>
      <c r="K380" s="20"/>
      <c r="L380" s="20"/>
      <c r="M380" s="20"/>
    </row>
    <row r="381" spans="1:13" hidden="1" outlineLevel="4" x14ac:dyDescent="0.2">
      <c r="A381" s="22"/>
      <c r="B381" s="22"/>
      <c r="C381" s="22" t="s">
        <v>31</v>
      </c>
      <c r="D381" s="23"/>
      <c r="E381" s="33" t="s">
        <v>159</v>
      </c>
      <c r="F381" s="22"/>
      <c r="G381" s="24">
        <v>0</v>
      </c>
      <c r="H381" s="28">
        <f>IF((TRIM(M381)="Ja"),ROUND(ROUND((G381*D381),4),2),0)</f>
        <v>0</v>
      </c>
      <c r="I381" s="28">
        <f>ROUND(ROUND((L381*H381),4),2)</f>
        <v>0</v>
      </c>
      <c r="J381" s="25"/>
      <c r="K381" s="28">
        <f>ROUND(ROUND((L381*J381),4),2)</f>
        <v>0</v>
      </c>
      <c r="L381" s="26">
        <v>0.19</v>
      </c>
      <c r="M381" s="27" t="s">
        <v>18</v>
      </c>
    </row>
    <row r="382" spans="1:13" hidden="1" outlineLevel="2" x14ac:dyDescent="0.2">
      <c r="A382" s="13" t="s">
        <v>404</v>
      </c>
      <c r="B382" s="13" t="s">
        <v>161</v>
      </c>
      <c r="C382" s="13" t="s">
        <v>164</v>
      </c>
      <c r="D382" s="14"/>
      <c r="E382" s="31"/>
      <c r="F382" s="13"/>
      <c r="G382" s="15"/>
      <c r="H382" s="17">
        <f>IF((TRIM(M382)="Ja"),SUM(H385,H388,H391,H394,H397,H400,H403,H406,H409,H412,H415,H418,H421,H424,H427,H430),0)</f>
        <v>0</v>
      </c>
      <c r="I382" s="17">
        <f>ROUND(ROUND((L382*H382),4),2)</f>
        <v>0</v>
      </c>
      <c r="J382" s="16"/>
      <c r="K382" s="17">
        <f>ROUND(ROUND((L382*J382),4),2)</f>
        <v>0</v>
      </c>
      <c r="L382" s="18">
        <v>0.19</v>
      </c>
      <c r="M382" s="19" t="s">
        <v>18</v>
      </c>
    </row>
    <row r="383" spans="1:13" hidden="1" outlineLevel="3" x14ac:dyDescent="0.2">
      <c r="A383" s="20" t="s">
        <v>405</v>
      </c>
      <c r="B383" s="20" t="s">
        <v>406</v>
      </c>
      <c r="C383" s="20"/>
      <c r="D383" s="20"/>
      <c r="E383" s="32"/>
      <c r="F383" s="20"/>
      <c r="G383" s="20"/>
      <c r="H383" s="20"/>
      <c r="I383" s="20"/>
      <c r="J383" s="20"/>
      <c r="K383" s="20"/>
      <c r="L383" s="20"/>
      <c r="M383" s="20"/>
    </row>
    <row r="384" spans="1:13" ht="191.25" hidden="1" outlineLevel="4" x14ac:dyDescent="0.2">
      <c r="A384" s="20"/>
      <c r="B384" s="21" t="s">
        <v>407</v>
      </c>
      <c r="C384" s="20"/>
      <c r="D384" s="20"/>
      <c r="E384" s="32"/>
      <c r="F384" s="20"/>
      <c r="G384" s="20"/>
      <c r="H384" s="20"/>
      <c r="I384" s="20"/>
      <c r="J384" s="20"/>
      <c r="K384" s="20"/>
      <c r="L384" s="20"/>
      <c r="M384" s="20"/>
    </row>
    <row r="385" spans="1:13" hidden="1" outlineLevel="4" x14ac:dyDescent="0.2">
      <c r="A385" s="22"/>
      <c r="B385" s="22"/>
      <c r="C385" s="22" t="s">
        <v>31</v>
      </c>
      <c r="D385" s="23"/>
      <c r="E385" s="33" t="s">
        <v>168</v>
      </c>
      <c r="F385" s="22"/>
      <c r="G385" s="24">
        <v>0</v>
      </c>
      <c r="H385" s="28">
        <f>IF((TRIM(M385)="Ja"),ROUND(ROUND((G385*D385),4),2),0)</f>
        <v>0</v>
      </c>
      <c r="I385" s="28">
        <f>ROUND(ROUND((L385*H385),4),2)</f>
        <v>0</v>
      </c>
      <c r="J385" s="25"/>
      <c r="K385" s="28">
        <f>ROUND(ROUND((L385*J385),4),2)</f>
        <v>0</v>
      </c>
      <c r="L385" s="26">
        <v>0.19</v>
      </c>
      <c r="M385" s="27" t="s">
        <v>18</v>
      </c>
    </row>
    <row r="386" spans="1:13" hidden="1" outlineLevel="3" x14ac:dyDescent="0.2">
      <c r="A386" s="20" t="s">
        <v>408</v>
      </c>
      <c r="B386" s="20" t="s">
        <v>409</v>
      </c>
      <c r="C386" s="20"/>
      <c r="D386" s="20"/>
      <c r="E386" s="32"/>
      <c r="F386" s="20"/>
      <c r="G386" s="20"/>
      <c r="H386" s="20"/>
      <c r="I386" s="20"/>
      <c r="J386" s="20"/>
      <c r="K386" s="20"/>
      <c r="L386" s="20"/>
      <c r="M386" s="20"/>
    </row>
    <row r="387" spans="1:13" ht="270" hidden="1" outlineLevel="4" x14ac:dyDescent="0.2">
      <c r="A387" s="20"/>
      <c r="B387" s="21" t="s">
        <v>410</v>
      </c>
      <c r="C387" s="20"/>
      <c r="D387" s="20"/>
      <c r="E387" s="32"/>
      <c r="F387" s="20"/>
      <c r="G387" s="20"/>
      <c r="H387" s="20"/>
      <c r="I387" s="20"/>
      <c r="J387" s="20"/>
      <c r="K387" s="20"/>
      <c r="L387" s="20"/>
      <c r="M387" s="20"/>
    </row>
    <row r="388" spans="1:13" hidden="1" outlineLevel="4" x14ac:dyDescent="0.2">
      <c r="A388" s="22"/>
      <c r="B388" s="22"/>
      <c r="C388" s="22" t="s">
        <v>31</v>
      </c>
      <c r="D388" s="23"/>
      <c r="E388" s="33" t="s">
        <v>168</v>
      </c>
      <c r="F388" s="22"/>
      <c r="G388" s="24">
        <v>0</v>
      </c>
      <c r="H388" s="28">
        <f>IF((TRIM(M388)="Ja"),ROUND(ROUND((G388*D388),4),2),0)</f>
        <v>0</v>
      </c>
      <c r="I388" s="28">
        <f>ROUND(ROUND((L388*H388),4),2)</f>
        <v>0</v>
      </c>
      <c r="J388" s="25"/>
      <c r="K388" s="28">
        <f>ROUND(ROUND((L388*J388),4),2)</f>
        <v>0</v>
      </c>
      <c r="L388" s="26">
        <v>0.19</v>
      </c>
      <c r="M388" s="27" t="s">
        <v>18</v>
      </c>
    </row>
    <row r="389" spans="1:13" hidden="1" outlineLevel="3" x14ac:dyDescent="0.2">
      <c r="A389" s="20" t="s">
        <v>411</v>
      </c>
      <c r="B389" s="20" t="s">
        <v>412</v>
      </c>
      <c r="C389" s="20"/>
      <c r="D389" s="20"/>
      <c r="E389" s="32"/>
      <c r="F389" s="20"/>
      <c r="G389" s="20"/>
      <c r="H389" s="20"/>
      <c r="I389" s="20"/>
      <c r="J389" s="20"/>
      <c r="K389" s="20"/>
      <c r="L389" s="20"/>
      <c r="M389" s="20"/>
    </row>
    <row r="390" spans="1:13" ht="45" hidden="1" outlineLevel="4" x14ac:dyDescent="0.2">
      <c r="A390" s="20"/>
      <c r="B390" s="21" t="s">
        <v>413</v>
      </c>
      <c r="C390" s="20"/>
      <c r="D390" s="20"/>
      <c r="E390" s="32"/>
      <c r="F390" s="20"/>
      <c r="G390" s="20"/>
      <c r="H390" s="20"/>
      <c r="I390" s="20"/>
      <c r="J390" s="20"/>
      <c r="K390" s="20"/>
      <c r="L390" s="20"/>
      <c r="M390" s="20"/>
    </row>
    <row r="391" spans="1:13" hidden="1" outlineLevel="4" x14ac:dyDescent="0.2">
      <c r="A391" s="22"/>
      <c r="B391" s="22"/>
      <c r="C391" s="22" t="s">
        <v>31</v>
      </c>
      <c r="D391" s="23"/>
      <c r="E391" s="33" t="s">
        <v>32</v>
      </c>
      <c r="F391" s="22"/>
      <c r="G391" s="24">
        <v>0</v>
      </c>
      <c r="H391" s="28">
        <f>IF((TRIM(M391)="Ja"),ROUND(ROUND((G391*D391),4),2),0)</f>
        <v>0</v>
      </c>
      <c r="I391" s="28">
        <f>ROUND(ROUND((L391*H391),4),2)</f>
        <v>0</v>
      </c>
      <c r="J391" s="25"/>
      <c r="K391" s="28">
        <f>ROUND(ROUND((L391*J391),4),2)</f>
        <v>0</v>
      </c>
      <c r="L391" s="26">
        <v>0.19</v>
      </c>
      <c r="M391" s="27" t="s">
        <v>18</v>
      </c>
    </row>
    <row r="392" spans="1:13" hidden="1" outlineLevel="3" x14ac:dyDescent="0.2">
      <c r="A392" s="20" t="s">
        <v>414</v>
      </c>
      <c r="B392" s="20" t="s">
        <v>170</v>
      </c>
      <c r="C392" s="20"/>
      <c r="D392" s="20"/>
      <c r="E392" s="32"/>
      <c r="F392" s="20"/>
      <c r="G392" s="20"/>
      <c r="H392" s="20"/>
      <c r="I392" s="20"/>
      <c r="J392" s="20"/>
      <c r="K392" s="20"/>
      <c r="L392" s="20"/>
      <c r="M392" s="20"/>
    </row>
    <row r="393" spans="1:13" ht="112.5" hidden="1" outlineLevel="4" x14ac:dyDescent="0.2">
      <c r="A393" s="20"/>
      <c r="B393" s="21" t="s">
        <v>415</v>
      </c>
      <c r="C393" s="20"/>
      <c r="D393" s="20"/>
      <c r="E393" s="32"/>
      <c r="F393" s="20"/>
      <c r="G393" s="20"/>
      <c r="H393" s="20"/>
      <c r="I393" s="20"/>
      <c r="J393" s="20"/>
      <c r="K393" s="20"/>
      <c r="L393" s="20"/>
      <c r="M393" s="20"/>
    </row>
    <row r="394" spans="1:13" hidden="1" outlineLevel="4" x14ac:dyDescent="0.2">
      <c r="A394" s="22"/>
      <c r="B394" s="22"/>
      <c r="C394" s="22" t="s">
        <v>31</v>
      </c>
      <c r="D394" s="23"/>
      <c r="E394" s="33" t="s">
        <v>168</v>
      </c>
      <c r="F394" s="22"/>
      <c r="G394" s="24">
        <v>0</v>
      </c>
      <c r="H394" s="28">
        <f>IF((TRIM(M394)="Ja"),ROUND(ROUND((G394*D394),4),2),0)</f>
        <v>0</v>
      </c>
      <c r="I394" s="28">
        <f>ROUND(ROUND((L394*H394),4),2)</f>
        <v>0</v>
      </c>
      <c r="J394" s="25"/>
      <c r="K394" s="28">
        <f>ROUND(ROUND((L394*J394),4),2)</f>
        <v>0</v>
      </c>
      <c r="L394" s="26">
        <v>0.19</v>
      </c>
      <c r="M394" s="27" t="s">
        <v>18</v>
      </c>
    </row>
    <row r="395" spans="1:13" hidden="1" outlineLevel="3" x14ac:dyDescent="0.2">
      <c r="A395" s="20" t="s">
        <v>416</v>
      </c>
      <c r="B395" s="20" t="s">
        <v>179</v>
      </c>
      <c r="C395" s="20"/>
      <c r="D395" s="20"/>
      <c r="E395" s="32"/>
      <c r="F395" s="20"/>
      <c r="G395" s="20"/>
      <c r="H395" s="20"/>
      <c r="I395" s="20"/>
      <c r="J395" s="20"/>
      <c r="K395" s="20"/>
      <c r="L395" s="20"/>
      <c r="M395" s="20"/>
    </row>
    <row r="396" spans="1:13" ht="101.25" hidden="1" outlineLevel="4" x14ac:dyDescent="0.2">
      <c r="A396" s="20"/>
      <c r="B396" s="21" t="s">
        <v>180</v>
      </c>
      <c r="C396" s="20"/>
      <c r="D396" s="20"/>
      <c r="E396" s="32"/>
      <c r="F396" s="20"/>
      <c r="G396" s="20"/>
      <c r="H396" s="20"/>
      <c r="I396" s="20"/>
      <c r="J396" s="20"/>
      <c r="K396" s="20"/>
      <c r="L396" s="20"/>
      <c r="M396" s="20"/>
    </row>
    <row r="397" spans="1:13" hidden="1" outlineLevel="4" x14ac:dyDescent="0.2">
      <c r="A397" s="22"/>
      <c r="B397" s="22"/>
      <c r="C397" s="22" t="s">
        <v>31</v>
      </c>
      <c r="D397" s="23"/>
      <c r="E397" s="33" t="s">
        <v>168</v>
      </c>
      <c r="F397" s="22"/>
      <c r="G397" s="24">
        <v>0</v>
      </c>
      <c r="H397" s="28">
        <f>IF((TRIM(M397)="Ja"),ROUND(ROUND((G397*D397),4),2),0)</f>
        <v>0</v>
      </c>
      <c r="I397" s="28">
        <f>ROUND(ROUND((L397*H397),4),2)</f>
        <v>0</v>
      </c>
      <c r="J397" s="25"/>
      <c r="K397" s="28">
        <f>ROUND(ROUND((L397*J397),4),2)</f>
        <v>0</v>
      </c>
      <c r="L397" s="26">
        <v>0.19</v>
      </c>
      <c r="M397" s="27" t="s">
        <v>18</v>
      </c>
    </row>
    <row r="398" spans="1:13" hidden="1" outlineLevel="3" x14ac:dyDescent="0.2">
      <c r="A398" s="20" t="s">
        <v>417</v>
      </c>
      <c r="B398" s="20" t="s">
        <v>418</v>
      </c>
      <c r="C398" s="20"/>
      <c r="D398" s="20"/>
      <c r="E398" s="32"/>
      <c r="F398" s="20"/>
      <c r="G398" s="20"/>
      <c r="H398" s="20"/>
      <c r="I398" s="20"/>
      <c r="J398" s="20"/>
      <c r="K398" s="20"/>
      <c r="L398" s="20"/>
      <c r="M398" s="20"/>
    </row>
    <row r="399" spans="1:13" ht="258.75" hidden="1" outlineLevel="4" x14ac:dyDescent="0.2">
      <c r="A399" s="20"/>
      <c r="B399" s="21" t="s">
        <v>419</v>
      </c>
      <c r="C399" s="20"/>
      <c r="D399" s="20"/>
      <c r="E399" s="32"/>
      <c r="F399" s="20"/>
      <c r="G399" s="20"/>
      <c r="H399" s="20"/>
      <c r="I399" s="20"/>
      <c r="J399" s="20"/>
      <c r="K399" s="20"/>
      <c r="L399" s="20"/>
      <c r="M399" s="20"/>
    </row>
    <row r="400" spans="1:13" hidden="1" outlineLevel="4" x14ac:dyDescent="0.2">
      <c r="A400" s="22"/>
      <c r="B400" s="22"/>
      <c r="C400" s="22" t="s">
        <v>31</v>
      </c>
      <c r="D400" s="23"/>
      <c r="E400" s="33" t="s">
        <v>168</v>
      </c>
      <c r="F400" s="22"/>
      <c r="G400" s="24">
        <v>0</v>
      </c>
      <c r="H400" s="28">
        <f>IF((TRIM(M400)="Ja"),ROUND(ROUND((G400*D400),4),2),0)</f>
        <v>0</v>
      </c>
      <c r="I400" s="28">
        <f>ROUND(ROUND((L400*H400),4),2)</f>
        <v>0</v>
      </c>
      <c r="J400" s="25"/>
      <c r="K400" s="28">
        <f>ROUND(ROUND((L400*J400),4),2)</f>
        <v>0</v>
      </c>
      <c r="L400" s="26">
        <v>0.19</v>
      </c>
      <c r="M400" s="27" t="s">
        <v>18</v>
      </c>
    </row>
    <row r="401" spans="1:13" hidden="1" outlineLevel="3" x14ac:dyDescent="0.2">
      <c r="A401" s="20" t="s">
        <v>420</v>
      </c>
      <c r="B401" s="20" t="s">
        <v>185</v>
      </c>
      <c r="C401" s="20"/>
      <c r="D401" s="20"/>
      <c r="E401" s="32"/>
      <c r="F401" s="20"/>
      <c r="G401" s="20"/>
      <c r="H401" s="20"/>
      <c r="I401" s="20"/>
      <c r="J401" s="20"/>
      <c r="K401" s="20"/>
      <c r="L401" s="20"/>
      <c r="M401" s="20"/>
    </row>
    <row r="402" spans="1:13" ht="67.5" hidden="1" outlineLevel="4" x14ac:dyDescent="0.2">
      <c r="A402" s="20"/>
      <c r="B402" s="21" t="s">
        <v>421</v>
      </c>
      <c r="C402" s="20"/>
      <c r="D402" s="20"/>
      <c r="E402" s="32"/>
      <c r="F402" s="20"/>
      <c r="G402" s="20"/>
      <c r="H402" s="20"/>
      <c r="I402" s="20"/>
      <c r="J402" s="20"/>
      <c r="K402" s="20"/>
      <c r="L402" s="20"/>
      <c r="M402" s="20"/>
    </row>
    <row r="403" spans="1:13" hidden="1" outlineLevel="4" x14ac:dyDescent="0.2">
      <c r="A403" s="22"/>
      <c r="B403" s="22"/>
      <c r="C403" s="22" t="s">
        <v>31</v>
      </c>
      <c r="D403" s="23"/>
      <c r="E403" s="33" t="s">
        <v>168</v>
      </c>
      <c r="F403" s="22"/>
      <c r="G403" s="24">
        <v>0</v>
      </c>
      <c r="H403" s="28">
        <f>IF((TRIM(M403)="Ja"),ROUND(ROUND((G403*D403),4),2),0)</f>
        <v>0</v>
      </c>
      <c r="I403" s="28">
        <f>ROUND(ROUND((L403*H403),4),2)</f>
        <v>0</v>
      </c>
      <c r="J403" s="25"/>
      <c r="K403" s="28">
        <f>ROUND(ROUND((L403*J403),4),2)</f>
        <v>0</v>
      </c>
      <c r="L403" s="26">
        <v>0.19</v>
      </c>
      <c r="M403" s="27" t="s">
        <v>18</v>
      </c>
    </row>
    <row r="404" spans="1:13" hidden="1" outlineLevel="3" x14ac:dyDescent="0.2">
      <c r="A404" s="20" t="s">
        <v>422</v>
      </c>
      <c r="B404" s="20" t="s">
        <v>423</v>
      </c>
      <c r="C404" s="20"/>
      <c r="D404" s="20"/>
      <c r="E404" s="32"/>
      <c r="F404" s="20"/>
      <c r="G404" s="20"/>
      <c r="H404" s="20"/>
      <c r="I404" s="20"/>
      <c r="J404" s="20"/>
      <c r="K404" s="20"/>
      <c r="L404" s="20"/>
      <c r="M404" s="20"/>
    </row>
    <row r="405" spans="1:13" ht="180" hidden="1" outlineLevel="4" x14ac:dyDescent="0.2">
      <c r="A405" s="20"/>
      <c r="B405" s="21" t="s">
        <v>424</v>
      </c>
      <c r="C405" s="20"/>
      <c r="D405" s="20"/>
      <c r="E405" s="32"/>
      <c r="F405" s="20"/>
      <c r="G405" s="20"/>
      <c r="H405" s="20"/>
      <c r="I405" s="20"/>
      <c r="J405" s="20"/>
      <c r="K405" s="20"/>
      <c r="L405" s="20"/>
      <c r="M405" s="20"/>
    </row>
    <row r="406" spans="1:13" hidden="1" outlineLevel="4" x14ac:dyDescent="0.2">
      <c r="A406" s="22"/>
      <c r="B406" s="22"/>
      <c r="C406" s="22" t="s">
        <v>31</v>
      </c>
      <c r="D406" s="23"/>
      <c r="E406" s="33" t="s">
        <v>168</v>
      </c>
      <c r="F406" s="22"/>
      <c r="G406" s="24">
        <v>0</v>
      </c>
      <c r="H406" s="28">
        <f>IF((TRIM(M406)="Ja"),ROUND(ROUND((G406*D406),4),2),0)</f>
        <v>0</v>
      </c>
      <c r="I406" s="28">
        <f>ROUND(ROUND((L406*H406),4),2)</f>
        <v>0</v>
      </c>
      <c r="J406" s="25"/>
      <c r="K406" s="28">
        <f>ROUND(ROUND((L406*J406),4),2)</f>
        <v>0</v>
      </c>
      <c r="L406" s="26">
        <v>0.19</v>
      </c>
      <c r="M406" s="27" t="s">
        <v>18</v>
      </c>
    </row>
    <row r="407" spans="1:13" hidden="1" outlineLevel="3" x14ac:dyDescent="0.2">
      <c r="A407" s="20" t="s">
        <v>425</v>
      </c>
      <c r="B407" s="20" t="s">
        <v>426</v>
      </c>
      <c r="C407" s="20"/>
      <c r="D407" s="20"/>
      <c r="E407" s="32"/>
      <c r="F407" s="20"/>
      <c r="G407" s="20"/>
      <c r="H407" s="20"/>
      <c r="I407" s="20"/>
      <c r="J407" s="20"/>
      <c r="K407" s="20"/>
      <c r="L407" s="20"/>
      <c r="M407" s="20"/>
    </row>
    <row r="408" spans="1:13" ht="281.25" hidden="1" outlineLevel="4" x14ac:dyDescent="0.2">
      <c r="A408" s="20"/>
      <c r="B408" s="21" t="s">
        <v>427</v>
      </c>
      <c r="C408" s="20"/>
      <c r="D408" s="20"/>
      <c r="E408" s="32"/>
      <c r="F408" s="20"/>
      <c r="G408" s="20"/>
      <c r="H408" s="20"/>
      <c r="I408" s="20"/>
      <c r="J408" s="20"/>
      <c r="K408" s="20"/>
      <c r="L408" s="20"/>
      <c r="M408" s="20"/>
    </row>
    <row r="409" spans="1:13" hidden="1" outlineLevel="4" x14ac:dyDescent="0.2">
      <c r="A409" s="22"/>
      <c r="B409" s="22"/>
      <c r="C409" s="22" t="s">
        <v>31</v>
      </c>
      <c r="D409" s="23"/>
      <c r="E409" s="33" t="s">
        <v>168</v>
      </c>
      <c r="F409" s="22"/>
      <c r="G409" s="24">
        <v>0</v>
      </c>
      <c r="H409" s="28">
        <f>IF((TRIM(M409)="Ja"),ROUND(ROUND((G409*D409),4),2),0)</f>
        <v>0</v>
      </c>
      <c r="I409" s="28">
        <f>ROUND(ROUND((L409*H409),4),2)</f>
        <v>0</v>
      </c>
      <c r="J409" s="25"/>
      <c r="K409" s="28">
        <f>ROUND(ROUND((L409*J409),4),2)</f>
        <v>0</v>
      </c>
      <c r="L409" s="26">
        <v>0.19</v>
      </c>
      <c r="M409" s="27" t="s">
        <v>18</v>
      </c>
    </row>
    <row r="410" spans="1:13" hidden="1" outlineLevel="3" x14ac:dyDescent="0.2">
      <c r="A410" s="20" t="s">
        <v>428</v>
      </c>
      <c r="B410" s="20" t="s">
        <v>429</v>
      </c>
      <c r="C410" s="20"/>
      <c r="D410" s="20"/>
      <c r="E410" s="32"/>
      <c r="F410" s="20"/>
      <c r="G410" s="20"/>
      <c r="H410" s="20"/>
      <c r="I410" s="20"/>
      <c r="J410" s="20"/>
      <c r="K410" s="20"/>
      <c r="L410" s="20"/>
      <c r="M410" s="20"/>
    </row>
    <row r="411" spans="1:13" ht="45" hidden="1" outlineLevel="4" x14ac:dyDescent="0.2">
      <c r="A411" s="20"/>
      <c r="B411" s="21" t="s">
        <v>413</v>
      </c>
      <c r="C411" s="20"/>
      <c r="D411" s="20"/>
      <c r="E411" s="32"/>
      <c r="F411" s="20"/>
      <c r="G411" s="20"/>
      <c r="H411" s="20"/>
      <c r="I411" s="20"/>
      <c r="J411" s="20"/>
      <c r="K411" s="20"/>
      <c r="L411" s="20"/>
      <c r="M411" s="20"/>
    </row>
    <row r="412" spans="1:13" hidden="1" outlineLevel="4" x14ac:dyDescent="0.2">
      <c r="A412" s="22"/>
      <c r="B412" s="22"/>
      <c r="C412" s="22" t="s">
        <v>31</v>
      </c>
      <c r="D412" s="23"/>
      <c r="E412" s="33" t="s">
        <v>32</v>
      </c>
      <c r="F412" s="22"/>
      <c r="G412" s="24">
        <v>0</v>
      </c>
      <c r="H412" s="28">
        <f>IF((TRIM(M412)="Ja"),ROUND(ROUND((G412*D412),4),2),0)</f>
        <v>0</v>
      </c>
      <c r="I412" s="28">
        <f>ROUND(ROUND((L412*H412),4),2)</f>
        <v>0</v>
      </c>
      <c r="J412" s="25"/>
      <c r="K412" s="28">
        <f>ROUND(ROUND((L412*J412),4),2)</f>
        <v>0</v>
      </c>
      <c r="L412" s="26">
        <v>0.19</v>
      </c>
      <c r="M412" s="27" t="s">
        <v>18</v>
      </c>
    </row>
    <row r="413" spans="1:13" hidden="1" outlineLevel="3" x14ac:dyDescent="0.2">
      <c r="A413" s="20" t="s">
        <v>430</v>
      </c>
      <c r="B413" s="20" t="s">
        <v>431</v>
      </c>
      <c r="C413" s="20"/>
      <c r="D413" s="20"/>
      <c r="E413" s="32"/>
      <c r="F413" s="20"/>
      <c r="G413" s="20"/>
      <c r="H413" s="20"/>
      <c r="I413" s="20"/>
      <c r="J413" s="20"/>
      <c r="K413" s="20"/>
      <c r="L413" s="20"/>
      <c r="M413" s="20"/>
    </row>
    <row r="414" spans="1:13" ht="67.5" hidden="1" outlineLevel="4" x14ac:dyDescent="0.2">
      <c r="A414" s="20"/>
      <c r="B414" s="21" t="s">
        <v>432</v>
      </c>
      <c r="C414" s="20"/>
      <c r="D414" s="20"/>
      <c r="E414" s="32"/>
      <c r="F414" s="20"/>
      <c r="G414" s="20"/>
      <c r="H414" s="20"/>
      <c r="I414" s="20"/>
      <c r="J414" s="20"/>
      <c r="K414" s="20"/>
      <c r="L414" s="20"/>
      <c r="M414" s="20"/>
    </row>
    <row r="415" spans="1:13" hidden="1" outlineLevel="4" x14ac:dyDescent="0.2">
      <c r="A415" s="22"/>
      <c r="B415" s="22"/>
      <c r="C415" s="22" t="s">
        <v>31</v>
      </c>
      <c r="D415" s="23"/>
      <c r="E415" s="33" t="s">
        <v>32</v>
      </c>
      <c r="F415" s="22"/>
      <c r="G415" s="24">
        <v>0</v>
      </c>
      <c r="H415" s="28">
        <f>IF((TRIM(M415)="Ja"),ROUND(ROUND((G415*D415),4),2),0)</f>
        <v>0</v>
      </c>
      <c r="I415" s="28">
        <f>ROUND(ROUND((L415*H415),4),2)</f>
        <v>0</v>
      </c>
      <c r="J415" s="25"/>
      <c r="K415" s="28">
        <f>ROUND(ROUND((L415*J415),4),2)</f>
        <v>0</v>
      </c>
      <c r="L415" s="26">
        <v>0.19</v>
      </c>
      <c r="M415" s="27" t="s">
        <v>18</v>
      </c>
    </row>
    <row r="416" spans="1:13" hidden="1" outlineLevel="3" x14ac:dyDescent="0.2">
      <c r="A416" s="20" t="s">
        <v>433</v>
      </c>
      <c r="B416" s="20" t="s">
        <v>434</v>
      </c>
      <c r="C416" s="20"/>
      <c r="D416" s="20"/>
      <c r="E416" s="32"/>
      <c r="F416" s="20"/>
      <c r="G416" s="20"/>
      <c r="H416" s="20"/>
      <c r="I416" s="20"/>
      <c r="J416" s="20"/>
      <c r="K416" s="20"/>
      <c r="L416" s="20"/>
      <c r="M416" s="20"/>
    </row>
    <row r="417" spans="1:13" ht="270" hidden="1" outlineLevel="4" x14ac:dyDescent="0.2">
      <c r="A417" s="20"/>
      <c r="B417" s="21" t="s">
        <v>435</v>
      </c>
      <c r="C417" s="20"/>
      <c r="D417" s="20"/>
      <c r="E417" s="32"/>
      <c r="F417" s="20"/>
      <c r="G417" s="20"/>
      <c r="H417" s="20"/>
      <c r="I417" s="20"/>
      <c r="J417" s="20"/>
      <c r="K417" s="20"/>
      <c r="L417" s="20"/>
      <c r="M417" s="20"/>
    </row>
    <row r="418" spans="1:13" hidden="1" outlineLevel="4" x14ac:dyDescent="0.2">
      <c r="A418" s="22"/>
      <c r="B418" s="22"/>
      <c r="C418" s="22" t="s">
        <v>31</v>
      </c>
      <c r="D418" s="23"/>
      <c r="E418" s="33" t="s">
        <v>168</v>
      </c>
      <c r="F418" s="22"/>
      <c r="G418" s="24">
        <v>0</v>
      </c>
      <c r="H418" s="28">
        <f>IF((TRIM(M418)="Ja"),ROUND(ROUND((G418*D418),4),2),0)</f>
        <v>0</v>
      </c>
      <c r="I418" s="28">
        <f>ROUND(ROUND((L418*H418),4),2)</f>
        <v>0</v>
      </c>
      <c r="J418" s="25"/>
      <c r="K418" s="28">
        <f>ROUND(ROUND((L418*J418),4),2)</f>
        <v>0</v>
      </c>
      <c r="L418" s="26">
        <v>0.19</v>
      </c>
      <c r="M418" s="27" t="s">
        <v>18</v>
      </c>
    </row>
    <row r="419" spans="1:13" hidden="1" outlineLevel="3" x14ac:dyDescent="0.2">
      <c r="A419" s="20" t="s">
        <v>436</v>
      </c>
      <c r="B419" s="20" t="s">
        <v>437</v>
      </c>
      <c r="C419" s="20"/>
      <c r="D419" s="20"/>
      <c r="E419" s="32"/>
      <c r="F419" s="20"/>
      <c r="G419" s="20"/>
      <c r="H419" s="20"/>
      <c r="I419" s="20"/>
      <c r="J419" s="20"/>
      <c r="K419" s="20"/>
      <c r="L419" s="20"/>
      <c r="M419" s="20"/>
    </row>
    <row r="420" spans="1:13" ht="180" hidden="1" outlineLevel="4" x14ac:dyDescent="0.2">
      <c r="A420" s="20"/>
      <c r="B420" s="21" t="s">
        <v>438</v>
      </c>
      <c r="C420" s="20"/>
      <c r="D420" s="20"/>
      <c r="E420" s="32"/>
      <c r="F420" s="20"/>
      <c r="G420" s="20"/>
      <c r="H420" s="20"/>
      <c r="I420" s="20"/>
      <c r="J420" s="20"/>
      <c r="K420" s="20"/>
      <c r="L420" s="20"/>
      <c r="M420" s="20"/>
    </row>
    <row r="421" spans="1:13" hidden="1" outlineLevel="4" x14ac:dyDescent="0.2">
      <c r="A421" s="22"/>
      <c r="B421" s="22"/>
      <c r="C421" s="22" t="s">
        <v>31</v>
      </c>
      <c r="D421" s="23"/>
      <c r="E421" s="33" t="s">
        <v>168</v>
      </c>
      <c r="F421" s="22"/>
      <c r="G421" s="24">
        <v>0</v>
      </c>
      <c r="H421" s="28">
        <f>IF((TRIM(M421)="Ja"),ROUND(ROUND((G421*D421),4),2),0)</f>
        <v>0</v>
      </c>
      <c r="I421" s="28">
        <f>ROUND(ROUND((L421*H421),4),2)</f>
        <v>0</v>
      </c>
      <c r="J421" s="25"/>
      <c r="K421" s="28">
        <f>ROUND(ROUND((L421*J421),4),2)</f>
        <v>0</v>
      </c>
      <c r="L421" s="26">
        <v>0.19</v>
      </c>
      <c r="M421" s="27" t="s">
        <v>18</v>
      </c>
    </row>
    <row r="422" spans="1:13" hidden="1" outlineLevel="3" x14ac:dyDescent="0.2">
      <c r="A422" s="20" t="s">
        <v>439</v>
      </c>
      <c r="B422" s="20" t="s">
        <v>440</v>
      </c>
      <c r="C422" s="20"/>
      <c r="D422" s="20"/>
      <c r="E422" s="32"/>
      <c r="F422" s="20"/>
      <c r="G422" s="20"/>
      <c r="H422" s="20"/>
      <c r="I422" s="20"/>
      <c r="J422" s="20"/>
      <c r="K422" s="20"/>
      <c r="L422" s="20"/>
      <c r="M422" s="20"/>
    </row>
    <row r="423" spans="1:13" ht="33.75" hidden="1" outlineLevel="4" x14ac:dyDescent="0.2">
      <c r="A423" s="20"/>
      <c r="B423" s="21" t="s">
        <v>441</v>
      </c>
      <c r="C423" s="20"/>
      <c r="D423" s="20"/>
      <c r="E423" s="32"/>
      <c r="F423" s="20"/>
      <c r="G423" s="20"/>
      <c r="H423" s="20"/>
      <c r="I423" s="20"/>
      <c r="J423" s="20"/>
      <c r="K423" s="20"/>
      <c r="L423" s="20"/>
      <c r="M423" s="20"/>
    </row>
    <row r="424" spans="1:13" hidden="1" outlineLevel="4" x14ac:dyDescent="0.2">
      <c r="A424" s="22"/>
      <c r="B424" s="22"/>
      <c r="C424" s="22" t="s">
        <v>31</v>
      </c>
      <c r="D424" s="23"/>
      <c r="E424" s="33" t="s">
        <v>45</v>
      </c>
      <c r="F424" s="22"/>
      <c r="G424" s="24">
        <v>0</v>
      </c>
      <c r="H424" s="28">
        <f>IF((TRIM(M424)="Ja"),ROUND(ROUND((G424*D424),4),2),0)</f>
        <v>0</v>
      </c>
      <c r="I424" s="28">
        <f>ROUND(ROUND((L424*H424),4),2)</f>
        <v>0</v>
      </c>
      <c r="J424" s="25"/>
      <c r="K424" s="28">
        <f>ROUND(ROUND((L424*J424),4),2)</f>
        <v>0</v>
      </c>
      <c r="L424" s="26">
        <v>0.19</v>
      </c>
      <c r="M424" s="27" t="s">
        <v>18</v>
      </c>
    </row>
    <row r="425" spans="1:13" hidden="1" outlineLevel="3" x14ac:dyDescent="0.2">
      <c r="A425" s="20" t="s">
        <v>442</v>
      </c>
      <c r="B425" s="20" t="s">
        <v>443</v>
      </c>
      <c r="C425" s="20"/>
      <c r="D425" s="20"/>
      <c r="E425" s="32"/>
      <c r="F425" s="20"/>
      <c r="G425" s="20"/>
      <c r="H425" s="20"/>
      <c r="I425" s="20"/>
      <c r="J425" s="20"/>
      <c r="K425" s="20"/>
      <c r="L425" s="20"/>
      <c r="M425" s="20"/>
    </row>
    <row r="426" spans="1:13" ht="33.75" hidden="1" outlineLevel="4" x14ac:dyDescent="0.2">
      <c r="A426" s="20"/>
      <c r="B426" s="21" t="s">
        <v>444</v>
      </c>
      <c r="C426" s="20"/>
      <c r="D426" s="20"/>
      <c r="E426" s="32"/>
      <c r="F426" s="20"/>
      <c r="G426" s="20"/>
      <c r="H426" s="20"/>
      <c r="I426" s="20"/>
      <c r="J426" s="20"/>
      <c r="K426" s="20"/>
      <c r="L426" s="20"/>
      <c r="M426" s="20"/>
    </row>
    <row r="427" spans="1:13" hidden="1" outlineLevel="4" x14ac:dyDescent="0.2">
      <c r="A427" s="22"/>
      <c r="B427" s="22"/>
      <c r="C427" s="22" t="s">
        <v>31</v>
      </c>
      <c r="D427" s="23"/>
      <c r="E427" s="33" t="s">
        <v>32</v>
      </c>
      <c r="F427" s="22"/>
      <c r="G427" s="24">
        <v>0</v>
      </c>
      <c r="H427" s="28">
        <f>IF((TRIM(M427)="Ja"),ROUND(ROUND((G427*D427),4),2),0)</f>
        <v>0</v>
      </c>
      <c r="I427" s="28">
        <f>ROUND(ROUND((L427*H427),4),2)</f>
        <v>0</v>
      </c>
      <c r="J427" s="25"/>
      <c r="K427" s="28">
        <f>ROUND(ROUND((L427*J427),4),2)</f>
        <v>0</v>
      </c>
      <c r="L427" s="26">
        <v>0.19</v>
      </c>
      <c r="M427" s="27" t="s">
        <v>18</v>
      </c>
    </row>
    <row r="428" spans="1:13" hidden="1" outlineLevel="3" x14ac:dyDescent="0.2">
      <c r="A428" s="20" t="s">
        <v>445</v>
      </c>
      <c r="B428" s="20" t="s">
        <v>446</v>
      </c>
      <c r="C428" s="20"/>
      <c r="D428" s="20"/>
      <c r="E428" s="32"/>
      <c r="F428" s="20"/>
      <c r="G428" s="20"/>
      <c r="H428" s="20"/>
      <c r="I428" s="20"/>
      <c r="J428" s="20"/>
      <c r="K428" s="20"/>
      <c r="L428" s="20"/>
      <c r="M428" s="20"/>
    </row>
    <row r="429" spans="1:13" ht="78.75" hidden="1" outlineLevel="4" x14ac:dyDescent="0.2">
      <c r="A429" s="20"/>
      <c r="B429" s="21" t="s">
        <v>447</v>
      </c>
      <c r="C429" s="20"/>
      <c r="D429" s="20"/>
      <c r="E429" s="32"/>
      <c r="F429" s="20"/>
      <c r="G429" s="20"/>
      <c r="H429" s="20"/>
      <c r="I429" s="20"/>
      <c r="J429" s="20"/>
      <c r="K429" s="20"/>
      <c r="L429" s="20"/>
      <c r="M429" s="20"/>
    </row>
    <row r="430" spans="1:13" hidden="1" outlineLevel="4" x14ac:dyDescent="0.2">
      <c r="A430" s="22"/>
      <c r="B430" s="22"/>
      <c r="C430" s="22" t="s">
        <v>31</v>
      </c>
      <c r="D430" s="23"/>
      <c r="E430" s="33" t="s">
        <v>32</v>
      </c>
      <c r="F430" s="22"/>
      <c r="G430" s="24">
        <v>0</v>
      </c>
      <c r="H430" s="28">
        <f>IF((TRIM(M430)="Ja"),ROUND(ROUND((G430*D430),4),2),0)</f>
        <v>0</v>
      </c>
      <c r="I430" s="28">
        <f>ROUND(ROUND((L430*H430),4),2)</f>
        <v>0</v>
      </c>
      <c r="J430" s="25"/>
      <c r="K430" s="28">
        <f>ROUND(ROUND((L430*J430),4),2)</f>
        <v>0</v>
      </c>
      <c r="L430" s="26">
        <v>0.19</v>
      </c>
      <c r="M430" s="27" t="s">
        <v>18</v>
      </c>
    </row>
    <row r="431" spans="1:13" hidden="1" outlineLevel="2" x14ac:dyDescent="0.2">
      <c r="A431" s="13" t="s">
        <v>448</v>
      </c>
      <c r="B431" s="13" t="s">
        <v>449</v>
      </c>
      <c r="C431" s="13" t="s">
        <v>164</v>
      </c>
      <c r="D431" s="14"/>
      <c r="E431" s="31"/>
      <c r="F431" s="13"/>
      <c r="G431" s="15"/>
      <c r="H431" s="17">
        <f>IF((TRIM(M431)="Ja"),SUM(H434,H437,H440,H443,H446,H449,H452,H455,H458,H461,H464,H467,H470,H473,H476,H479,H482,H485,H488,H491,H494,H497,H500,H503,H506,H509,H512,H515,H518,H521,H524,H527),0)</f>
        <v>0</v>
      </c>
      <c r="I431" s="17">
        <f>ROUND(ROUND((L431*H431),4),2)</f>
        <v>0</v>
      </c>
      <c r="J431" s="16"/>
      <c r="K431" s="17">
        <f>ROUND(ROUND((L431*J431),4),2)</f>
        <v>0</v>
      </c>
      <c r="L431" s="18">
        <v>0.19</v>
      </c>
      <c r="M431" s="19" t="s">
        <v>18</v>
      </c>
    </row>
    <row r="432" spans="1:13" hidden="1" outlineLevel="3" x14ac:dyDescent="0.2">
      <c r="A432" s="20" t="s">
        <v>450</v>
      </c>
      <c r="B432" s="20" t="s">
        <v>451</v>
      </c>
      <c r="C432" s="20"/>
      <c r="D432" s="20"/>
      <c r="E432" s="32"/>
      <c r="F432" s="20"/>
      <c r="G432" s="20"/>
      <c r="H432" s="20"/>
      <c r="I432" s="20"/>
      <c r="J432" s="20"/>
      <c r="K432" s="20"/>
      <c r="L432" s="20"/>
      <c r="M432" s="20"/>
    </row>
    <row r="433" spans="1:13" ht="157.5" hidden="1" outlineLevel="4" x14ac:dyDescent="0.2">
      <c r="A433" s="20"/>
      <c r="B433" s="21" t="s">
        <v>452</v>
      </c>
      <c r="C433" s="20"/>
      <c r="D433" s="20"/>
      <c r="E433" s="32"/>
      <c r="F433" s="20"/>
      <c r="G433" s="20"/>
      <c r="H433" s="20"/>
      <c r="I433" s="20"/>
      <c r="J433" s="20"/>
      <c r="K433" s="20"/>
      <c r="L433" s="20"/>
      <c r="M433" s="20"/>
    </row>
    <row r="434" spans="1:13" hidden="1" outlineLevel="4" x14ac:dyDescent="0.2">
      <c r="A434" s="22"/>
      <c r="B434" s="22"/>
      <c r="C434" s="22" t="s">
        <v>31</v>
      </c>
      <c r="D434" s="23"/>
      <c r="E434" s="33" t="s">
        <v>32</v>
      </c>
      <c r="F434" s="22"/>
      <c r="G434" s="24">
        <v>0</v>
      </c>
      <c r="H434" s="28">
        <f>IF((TRIM(M434)="Ja"),ROUND(ROUND((G434*D434),4),2),0)</f>
        <v>0</v>
      </c>
      <c r="I434" s="28">
        <f>ROUND(ROUND((L434*H434),4),2)</f>
        <v>0</v>
      </c>
      <c r="J434" s="25"/>
      <c r="K434" s="28">
        <f>ROUND(ROUND((L434*J434),4),2)</f>
        <v>0</v>
      </c>
      <c r="L434" s="26">
        <v>0.19</v>
      </c>
      <c r="M434" s="27" t="s">
        <v>18</v>
      </c>
    </row>
    <row r="435" spans="1:13" hidden="1" outlineLevel="3" x14ac:dyDescent="0.2">
      <c r="A435" s="20" t="s">
        <v>453</v>
      </c>
      <c r="B435" s="20" t="s">
        <v>454</v>
      </c>
      <c r="C435" s="20"/>
      <c r="D435" s="20"/>
      <c r="E435" s="32"/>
      <c r="F435" s="20"/>
      <c r="G435" s="20"/>
      <c r="H435" s="20"/>
      <c r="I435" s="20"/>
      <c r="J435" s="20"/>
      <c r="K435" s="20"/>
      <c r="L435" s="20"/>
      <c r="M435" s="20"/>
    </row>
    <row r="436" spans="1:13" ht="146.25" hidden="1" outlineLevel="4" x14ac:dyDescent="0.2">
      <c r="A436" s="20"/>
      <c r="B436" s="21" t="s">
        <v>455</v>
      </c>
      <c r="C436" s="20"/>
      <c r="D436" s="20"/>
      <c r="E436" s="32"/>
      <c r="F436" s="20"/>
      <c r="G436" s="20"/>
      <c r="H436" s="20"/>
      <c r="I436" s="20"/>
      <c r="J436" s="20"/>
      <c r="K436" s="20"/>
      <c r="L436" s="20"/>
      <c r="M436" s="20"/>
    </row>
    <row r="437" spans="1:13" hidden="1" outlineLevel="4" x14ac:dyDescent="0.2">
      <c r="A437" s="22"/>
      <c r="B437" s="22"/>
      <c r="C437" s="22" t="s">
        <v>31</v>
      </c>
      <c r="D437" s="23"/>
      <c r="E437" s="33" t="s">
        <v>32</v>
      </c>
      <c r="F437" s="22"/>
      <c r="G437" s="24">
        <v>0</v>
      </c>
      <c r="H437" s="28">
        <f>IF((TRIM(M437)="Ja"),ROUND(ROUND((G437*D437),4),2),0)</f>
        <v>0</v>
      </c>
      <c r="I437" s="28">
        <f>ROUND(ROUND((L437*H437),4),2)</f>
        <v>0</v>
      </c>
      <c r="J437" s="25"/>
      <c r="K437" s="28">
        <f>ROUND(ROUND((L437*J437),4),2)</f>
        <v>0</v>
      </c>
      <c r="L437" s="26">
        <v>0.19</v>
      </c>
      <c r="M437" s="27" t="s">
        <v>18</v>
      </c>
    </row>
    <row r="438" spans="1:13" hidden="1" outlineLevel="3" x14ac:dyDescent="0.2">
      <c r="A438" s="20" t="s">
        <v>456</v>
      </c>
      <c r="B438" s="20" t="s">
        <v>457</v>
      </c>
      <c r="C438" s="20"/>
      <c r="D438" s="20"/>
      <c r="E438" s="32"/>
      <c r="F438" s="20"/>
      <c r="G438" s="20"/>
      <c r="H438" s="20"/>
      <c r="I438" s="20"/>
      <c r="J438" s="20"/>
      <c r="K438" s="20"/>
      <c r="L438" s="20"/>
      <c r="M438" s="20"/>
    </row>
    <row r="439" spans="1:13" ht="270" hidden="1" outlineLevel="4" x14ac:dyDescent="0.2">
      <c r="A439" s="20"/>
      <c r="B439" s="21" t="s">
        <v>458</v>
      </c>
      <c r="C439" s="20"/>
      <c r="D439" s="20"/>
      <c r="E439" s="32"/>
      <c r="F439" s="20"/>
      <c r="G439" s="20"/>
      <c r="H439" s="20"/>
      <c r="I439" s="20"/>
      <c r="J439" s="20"/>
      <c r="K439" s="20"/>
      <c r="L439" s="20"/>
      <c r="M439" s="20"/>
    </row>
    <row r="440" spans="1:13" hidden="1" outlineLevel="4" x14ac:dyDescent="0.2">
      <c r="A440" s="22"/>
      <c r="B440" s="22"/>
      <c r="C440" s="22" t="s">
        <v>31</v>
      </c>
      <c r="D440" s="23"/>
      <c r="E440" s="33" t="s">
        <v>32</v>
      </c>
      <c r="F440" s="22"/>
      <c r="G440" s="24">
        <v>0</v>
      </c>
      <c r="H440" s="28">
        <f>IF((TRIM(M440)="Ja"),ROUND(ROUND((G440*D440),4),2),0)</f>
        <v>0</v>
      </c>
      <c r="I440" s="28">
        <f>ROUND(ROUND((L440*H440),4),2)</f>
        <v>0</v>
      </c>
      <c r="J440" s="25"/>
      <c r="K440" s="28">
        <f>ROUND(ROUND((L440*J440),4),2)</f>
        <v>0</v>
      </c>
      <c r="L440" s="26">
        <v>0.19</v>
      </c>
      <c r="M440" s="27" t="s">
        <v>18</v>
      </c>
    </row>
    <row r="441" spans="1:13" hidden="1" outlineLevel="3" x14ac:dyDescent="0.2">
      <c r="A441" s="20" t="s">
        <v>459</v>
      </c>
      <c r="B441" s="20" t="s">
        <v>460</v>
      </c>
      <c r="C441" s="20"/>
      <c r="D441" s="20"/>
      <c r="E441" s="32"/>
      <c r="F441" s="20"/>
      <c r="G441" s="20"/>
      <c r="H441" s="20"/>
      <c r="I441" s="20"/>
      <c r="J441" s="20"/>
      <c r="K441" s="20"/>
      <c r="L441" s="20"/>
      <c r="M441" s="20"/>
    </row>
    <row r="442" spans="1:13" ht="225" hidden="1" outlineLevel="4" x14ac:dyDescent="0.2">
      <c r="A442" s="20"/>
      <c r="B442" s="21" t="s">
        <v>461</v>
      </c>
      <c r="C442" s="20"/>
      <c r="D442" s="20"/>
      <c r="E442" s="32"/>
      <c r="F442" s="20"/>
      <c r="G442" s="20"/>
      <c r="H442" s="20"/>
      <c r="I442" s="20"/>
      <c r="J442" s="20"/>
      <c r="K442" s="20"/>
      <c r="L442" s="20"/>
      <c r="M442" s="20"/>
    </row>
    <row r="443" spans="1:13" hidden="1" outlineLevel="4" x14ac:dyDescent="0.2">
      <c r="A443" s="22"/>
      <c r="B443" s="22"/>
      <c r="C443" s="22" t="s">
        <v>31</v>
      </c>
      <c r="D443" s="23"/>
      <c r="E443" s="33" t="s">
        <v>168</v>
      </c>
      <c r="F443" s="22"/>
      <c r="G443" s="24">
        <v>0</v>
      </c>
      <c r="H443" s="28">
        <f>IF((TRIM(M443)="Ja"),ROUND(ROUND((G443*D443),4),2),0)</f>
        <v>0</v>
      </c>
      <c r="I443" s="28">
        <f>ROUND(ROUND((L443*H443),4),2)</f>
        <v>0</v>
      </c>
      <c r="J443" s="25"/>
      <c r="K443" s="28">
        <f>ROUND(ROUND((L443*J443),4),2)</f>
        <v>0</v>
      </c>
      <c r="L443" s="26">
        <v>0.19</v>
      </c>
      <c r="M443" s="27" t="s">
        <v>18</v>
      </c>
    </row>
    <row r="444" spans="1:13" hidden="1" outlineLevel="3" x14ac:dyDescent="0.2">
      <c r="A444" s="20" t="s">
        <v>462</v>
      </c>
      <c r="B444" s="20" t="s">
        <v>463</v>
      </c>
      <c r="C444" s="20"/>
      <c r="D444" s="20"/>
      <c r="E444" s="32"/>
      <c r="F444" s="20"/>
      <c r="G444" s="20"/>
      <c r="H444" s="20"/>
      <c r="I444" s="20"/>
      <c r="J444" s="20"/>
      <c r="K444" s="20"/>
      <c r="L444" s="20"/>
      <c r="M444" s="20"/>
    </row>
    <row r="445" spans="1:13" ht="202.5" hidden="1" outlineLevel="4" x14ac:dyDescent="0.2">
      <c r="A445" s="20"/>
      <c r="B445" s="21" t="s">
        <v>464</v>
      </c>
      <c r="C445" s="20"/>
      <c r="D445" s="20"/>
      <c r="E445" s="32"/>
      <c r="F445" s="20"/>
      <c r="G445" s="20"/>
      <c r="H445" s="20"/>
      <c r="I445" s="20"/>
      <c r="J445" s="20"/>
      <c r="K445" s="20"/>
      <c r="L445" s="20"/>
      <c r="M445" s="20"/>
    </row>
    <row r="446" spans="1:13" hidden="1" outlineLevel="4" x14ac:dyDescent="0.2">
      <c r="A446" s="22"/>
      <c r="B446" s="22"/>
      <c r="C446" s="22" t="s">
        <v>31</v>
      </c>
      <c r="D446" s="23"/>
      <c r="E446" s="33" t="s">
        <v>168</v>
      </c>
      <c r="F446" s="22"/>
      <c r="G446" s="24">
        <v>0</v>
      </c>
      <c r="H446" s="28">
        <f>IF((TRIM(M446)="Ja"),ROUND(ROUND((G446*D446),4),2),0)</f>
        <v>0</v>
      </c>
      <c r="I446" s="28">
        <f>ROUND(ROUND((L446*H446),4),2)</f>
        <v>0</v>
      </c>
      <c r="J446" s="25"/>
      <c r="K446" s="28">
        <f>ROUND(ROUND((L446*J446),4),2)</f>
        <v>0</v>
      </c>
      <c r="L446" s="26">
        <v>0.19</v>
      </c>
      <c r="M446" s="27" t="s">
        <v>18</v>
      </c>
    </row>
    <row r="447" spans="1:13" hidden="1" outlineLevel="3" x14ac:dyDescent="0.2">
      <c r="A447" s="20" t="s">
        <v>465</v>
      </c>
      <c r="B447" s="20" t="s">
        <v>466</v>
      </c>
      <c r="C447" s="20"/>
      <c r="D447" s="20"/>
      <c r="E447" s="32"/>
      <c r="F447" s="20"/>
      <c r="G447" s="20"/>
      <c r="H447" s="20"/>
      <c r="I447" s="20"/>
      <c r="J447" s="20"/>
      <c r="K447" s="20"/>
      <c r="L447" s="20"/>
      <c r="M447" s="20"/>
    </row>
    <row r="448" spans="1:13" ht="225" hidden="1" outlineLevel="4" x14ac:dyDescent="0.2">
      <c r="A448" s="20"/>
      <c r="B448" s="21" t="s">
        <v>467</v>
      </c>
      <c r="C448" s="20"/>
      <c r="D448" s="20"/>
      <c r="E448" s="32"/>
      <c r="F448" s="20"/>
      <c r="G448" s="20"/>
      <c r="H448" s="20"/>
      <c r="I448" s="20"/>
      <c r="J448" s="20"/>
      <c r="K448" s="20"/>
      <c r="L448" s="20"/>
      <c r="M448" s="20"/>
    </row>
    <row r="449" spans="1:13" hidden="1" outlineLevel="4" x14ac:dyDescent="0.2">
      <c r="A449" s="22"/>
      <c r="B449" s="22"/>
      <c r="C449" s="22" t="s">
        <v>31</v>
      </c>
      <c r="D449" s="23"/>
      <c r="E449" s="33" t="s">
        <v>168</v>
      </c>
      <c r="F449" s="22"/>
      <c r="G449" s="24">
        <v>0</v>
      </c>
      <c r="H449" s="28">
        <f>IF((TRIM(M449)="Ja"),ROUND(ROUND((G449*D449),4),2),0)</f>
        <v>0</v>
      </c>
      <c r="I449" s="28">
        <f>ROUND(ROUND((L449*H449),4),2)</f>
        <v>0</v>
      </c>
      <c r="J449" s="25"/>
      <c r="K449" s="28">
        <f>ROUND(ROUND((L449*J449),4),2)</f>
        <v>0</v>
      </c>
      <c r="L449" s="26">
        <v>0.19</v>
      </c>
      <c r="M449" s="27" t="s">
        <v>18</v>
      </c>
    </row>
    <row r="450" spans="1:13" hidden="1" outlineLevel="3" x14ac:dyDescent="0.2">
      <c r="A450" s="20" t="s">
        <v>468</v>
      </c>
      <c r="B450" s="20" t="s">
        <v>469</v>
      </c>
      <c r="C450" s="20"/>
      <c r="D450" s="20"/>
      <c r="E450" s="32"/>
      <c r="F450" s="20"/>
      <c r="G450" s="20"/>
      <c r="H450" s="20"/>
      <c r="I450" s="20"/>
      <c r="J450" s="20"/>
      <c r="K450" s="20"/>
      <c r="L450" s="20"/>
      <c r="M450" s="20"/>
    </row>
    <row r="451" spans="1:13" ht="33.75" hidden="1" outlineLevel="4" x14ac:dyDescent="0.2">
      <c r="A451" s="20"/>
      <c r="B451" s="21" t="s">
        <v>470</v>
      </c>
      <c r="C451" s="20"/>
      <c r="D451" s="20"/>
      <c r="E451" s="32"/>
      <c r="F451" s="20"/>
      <c r="G451" s="20"/>
      <c r="H451" s="20"/>
      <c r="I451" s="20"/>
      <c r="J451" s="20"/>
      <c r="K451" s="20"/>
      <c r="L451" s="20"/>
      <c r="M451" s="20"/>
    </row>
    <row r="452" spans="1:13" hidden="1" outlineLevel="4" x14ac:dyDescent="0.2">
      <c r="A452" s="22"/>
      <c r="B452" s="22"/>
      <c r="C452" s="22" t="s">
        <v>31</v>
      </c>
      <c r="D452" s="23"/>
      <c r="E452" s="33" t="s">
        <v>32</v>
      </c>
      <c r="F452" s="22"/>
      <c r="G452" s="24">
        <v>0</v>
      </c>
      <c r="H452" s="28">
        <f>IF((TRIM(M452)="Ja"),ROUND(ROUND((G452*D452),4),2),0)</f>
        <v>0</v>
      </c>
      <c r="I452" s="28">
        <f>ROUND(ROUND((L452*H452),4),2)</f>
        <v>0</v>
      </c>
      <c r="J452" s="25"/>
      <c r="K452" s="28">
        <f>ROUND(ROUND((L452*J452),4),2)</f>
        <v>0</v>
      </c>
      <c r="L452" s="26">
        <v>0.19</v>
      </c>
      <c r="M452" s="27" t="s">
        <v>18</v>
      </c>
    </row>
    <row r="453" spans="1:13" hidden="1" outlineLevel="3" x14ac:dyDescent="0.2">
      <c r="A453" s="20" t="s">
        <v>471</v>
      </c>
      <c r="B453" s="20" t="s">
        <v>472</v>
      </c>
      <c r="C453" s="20"/>
      <c r="D453" s="20"/>
      <c r="E453" s="32"/>
      <c r="F453" s="20"/>
      <c r="G453" s="20"/>
      <c r="H453" s="20"/>
      <c r="I453" s="20"/>
      <c r="J453" s="20"/>
      <c r="K453" s="20"/>
      <c r="L453" s="20"/>
      <c r="M453" s="20"/>
    </row>
    <row r="454" spans="1:13" ht="33.75" hidden="1" outlineLevel="4" x14ac:dyDescent="0.2">
      <c r="A454" s="20"/>
      <c r="B454" s="21" t="s">
        <v>473</v>
      </c>
      <c r="C454" s="20"/>
      <c r="D454" s="20"/>
      <c r="E454" s="32"/>
      <c r="F454" s="20"/>
      <c r="G454" s="20"/>
      <c r="H454" s="20"/>
      <c r="I454" s="20"/>
      <c r="J454" s="20"/>
      <c r="K454" s="20"/>
      <c r="L454" s="20"/>
      <c r="M454" s="20"/>
    </row>
    <row r="455" spans="1:13" hidden="1" outlineLevel="4" x14ac:dyDescent="0.2">
      <c r="A455" s="22"/>
      <c r="B455" s="22"/>
      <c r="C455" s="22" t="s">
        <v>31</v>
      </c>
      <c r="D455" s="23"/>
      <c r="E455" s="33" t="s">
        <v>32</v>
      </c>
      <c r="F455" s="22"/>
      <c r="G455" s="24">
        <v>0</v>
      </c>
      <c r="H455" s="28">
        <f>IF((TRIM(M455)="Ja"),ROUND(ROUND((G455*D455),4),2),0)</f>
        <v>0</v>
      </c>
      <c r="I455" s="28">
        <f>ROUND(ROUND((L455*H455),4),2)</f>
        <v>0</v>
      </c>
      <c r="J455" s="25"/>
      <c r="K455" s="28">
        <f>ROUND(ROUND((L455*J455),4),2)</f>
        <v>0</v>
      </c>
      <c r="L455" s="26">
        <v>0.19</v>
      </c>
      <c r="M455" s="27" t="s">
        <v>18</v>
      </c>
    </row>
    <row r="456" spans="1:13" hidden="1" outlineLevel="3" x14ac:dyDescent="0.2">
      <c r="A456" s="20" t="s">
        <v>474</v>
      </c>
      <c r="B456" s="20" t="s">
        <v>475</v>
      </c>
      <c r="C456" s="20"/>
      <c r="D456" s="20"/>
      <c r="E456" s="32"/>
      <c r="F456" s="20"/>
      <c r="G456" s="20"/>
      <c r="H456" s="20"/>
      <c r="I456" s="20"/>
      <c r="J456" s="20"/>
      <c r="K456" s="20"/>
      <c r="L456" s="20"/>
      <c r="M456" s="20"/>
    </row>
    <row r="457" spans="1:13" ht="90" hidden="1" outlineLevel="4" x14ac:dyDescent="0.2">
      <c r="A457" s="20"/>
      <c r="B457" s="21" t="s">
        <v>476</v>
      </c>
      <c r="C457" s="20"/>
      <c r="D457" s="20"/>
      <c r="E457" s="32"/>
      <c r="F457" s="20"/>
      <c r="G457" s="20"/>
      <c r="H457" s="20"/>
      <c r="I457" s="20"/>
      <c r="J457" s="20"/>
      <c r="K457" s="20"/>
      <c r="L457" s="20"/>
      <c r="M457" s="20"/>
    </row>
    <row r="458" spans="1:13" hidden="1" outlineLevel="4" x14ac:dyDescent="0.2">
      <c r="A458" s="22"/>
      <c r="B458" s="22"/>
      <c r="C458" s="22" t="s">
        <v>31</v>
      </c>
      <c r="D458" s="23"/>
      <c r="E458" s="33" t="s">
        <v>168</v>
      </c>
      <c r="F458" s="22"/>
      <c r="G458" s="24">
        <v>0</v>
      </c>
      <c r="H458" s="28">
        <f>IF((TRIM(M458)="Ja"),ROUND(ROUND((G458*D458),4),2),0)</f>
        <v>0</v>
      </c>
      <c r="I458" s="28">
        <f>ROUND(ROUND((L458*H458),4),2)</f>
        <v>0</v>
      </c>
      <c r="J458" s="25"/>
      <c r="K458" s="28">
        <f>ROUND(ROUND((L458*J458),4),2)</f>
        <v>0</v>
      </c>
      <c r="L458" s="26">
        <v>0.19</v>
      </c>
      <c r="M458" s="27" t="s">
        <v>18</v>
      </c>
    </row>
    <row r="459" spans="1:13" hidden="1" outlineLevel="3" x14ac:dyDescent="0.2">
      <c r="A459" s="20" t="s">
        <v>477</v>
      </c>
      <c r="B459" s="20" t="s">
        <v>478</v>
      </c>
      <c r="C459" s="20"/>
      <c r="D459" s="20"/>
      <c r="E459" s="32"/>
      <c r="F459" s="20"/>
      <c r="G459" s="20"/>
      <c r="H459" s="20"/>
      <c r="I459" s="20"/>
      <c r="J459" s="20"/>
      <c r="K459" s="20"/>
      <c r="L459" s="20"/>
      <c r="M459" s="20"/>
    </row>
    <row r="460" spans="1:13" ht="56.25" hidden="1" outlineLevel="4" x14ac:dyDescent="0.2">
      <c r="A460" s="20"/>
      <c r="B460" s="21" t="s">
        <v>479</v>
      </c>
      <c r="C460" s="20"/>
      <c r="D460" s="20"/>
      <c r="E460" s="32"/>
      <c r="F460" s="20"/>
      <c r="G460" s="20"/>
      <c r="H460" s="20"/>
      <c r="I460" s="20"/>
      <c r="J460" s="20"/>
      <c r="K460" s="20"/>
      <c r="L460" s="20"/>
      <c r="M460" s="20"/>
    </row>
    <row r="461" spans="1:13" hidden="1" outlineLevel="4" x14ac:dyDescent="0.2">
      <c r="A461" s="22"/>
      <c r="B461" s="22"/>
      <c r="C461" s="22" t="s">
        <v>31</v>
      </c>
      <c r="D461" s="23"/>
      <c r="E461" s="33" t="s">
        <v>168</v>
      </c>
      <c r="F461" s="22"/>
      <c r="G461" s="24">
        <v>0</v>
      </c>
      <c r="H461" s="28">
        <f>IF((TRIM(M461)="Ja"),ROUND(ROUND((G461*D461),4),2),0)</f>
        <v>0</v>
      </c>
      <c r="I461" s="28">
        <f>ROUND(ROUND((L461*H461),4),2)</f>
        <v>0</v>
      </c>
      <c r="J461" s="25"/>
      <c r="K461" s="28">
        <f>ROUND(ROUND((L461*J461),4),2)</f>
        <v>0</v>
      </c>
      <c r="L461" s="26">
        <v>0.19</v>
      </c>
      <c r="M461" s="27" t="s">
        <v>18</v>
      </c>
    </row>
    <row r="462" spans="1:13" hidden="1" outlineLevel="3" x14ac:dyDescent="0.2">
      <c r="A462" s="20" t="s">
        <v>480</v>
      </c>
      <c r="B462" s="20" t="s">
        <v>56</v>
      </c>
      <c r="C462" s="20"/>
      <c r="D462" s="20"/>
      <c r="E462" s="32"/>
      <c r="F462" s="20"/>
      <c r="G462" s="20"/>
      <c r="H462" s="20"/>
      <c r="I462" s="20"/>
      <c r="J462" s="20"/>
      <c r="K462" s="20"/>
      <c r="L462" s="20"/>
      <c r="M462" s="20"/>
    </row>
    <row r="463" spans="1:13" ht="22.5" hidden="1" outlineLevel="4" x14ac:dyDescent="0.2">
      <c r="A463" s="20"/>
      <c r="B463" s="21" t="s">
        <v>481</v>
      </c>
      <c r="C463" s="20"/>
      <c r="D463" s="20"/>
      <c r="E463" s="32"/>
      <c r="F463" s="20"/>
      <c r="G463" s="20"/>
      <c r="H463" s="20"/>
      <c r="I463" s="20"/>
      <c r="J463" s="20"/>
      <c r="K463" s="20"/>
      <c r="L463" s="20"/>
      <c r="M463" s="20"/>
    </row>
    <row r="464" spans="1:13" hidden="1" outlineLevel="4" x14ac:dyDescent="0.2">
      <c r="A464" s="22"/>
      <c r="B464" s="22"/>
      <c r="C464" s="22" t="s">
        <v>31</v>
      </c>
      <c r="D464" s="23"/>
      <c r="E464" s="33" t="s">
        <v>45</v>
      </c>
      <c r="F464" s="22"/>
      <c r="G464" s="24">
        <v>0</v>
      </c>
      <c r="H464" s="28">
        <f>IF((TRIM(M464)="Ja"),ROUND(ROUND((G464*D464),4),2),0)</f>
        <v>0</v>
      </c>
      <c r="I464" s="28">
        <f>ROUND(ROUND((L464*H464),4),2)</f>
        <v>0</v>
      </c>
      <c r="J464" s="25"/>
      <c r="K464" s="28">
        <f>ROUND(ROUND((L464*J464),4),2)</f>
        <v>0</v>
      </c>
      <c r="L464" s="26">
        <v>0.19</v>
      </c>
      <c r="M464" s="27" t="s">
        <v>18</v>
      </c>
    </row>
    <row r="465" spans="1:13" hidden="1" outlineLevel="3" x14ac:dyDescent="0.2">
      <c r="A465" s="20" t="s">
        <v>482</v>
      </c>
      <c r="B465" s="20" t="s">
        <v>483</v>
      </c>
      <c r="C465" s="20"/>
      <c r="D465" s="20"/>
      <c r="E465" s="32"/>
      <c r="F465" s="20"/>
      <c r="G465" s="20"/>
      <c r="H465" s="20"/>
      <c r="I465" s="20"/>
      <c r="J465" s="20"/>
      <c r="K465" s="20"/>
      <c r="L465" s="20"/>
      <c r="M465" s="20"/>
    </row>
    <row r="466" spans="1:13" ht="45" hidden="1" outlineLevel="4" x14ac:dyDescent="0.2">
      <c r="A466" s="20"/>
      <c r="B466" s="21" t="s">
        <v>484</v>
      </c>
      <c r="C466" s="20"/>
      <c r="D466" s="20"/>
      <c r="E466" s="32"/>
      <c r="F466" s="20"/>
      <c r="G466" s="20"/>
      <c r="H466" s="20"/>
      <c r="I466" s="20"/>
      <c r="J466" s="20"/>
      <c r="K466" s="20"/>
      <c r="L466" s="20"/>
      <c r="M466" s="20"/>
    </row>
    <row r="467" spans="1:13" hidden="1" outlineLevel="4" x14ac:dyDescent="0.2">
      <c r="A467" s="22"/>
      <c r="B467" s="22"/>
      <c r="C467" s="22" t="s">
        <v>31</v>
      </c>
      <c r="D467" s="23"/>
      <c r="E467" s="33" t="s">
        <v>45</v>
      </c>
      <c r="F467" s="22"/>
      <c r="G467" s="24">
        <v>0</v>
      </c>
      <c r="H467" s="28">
        <f>IF((TRIM(M467)="Ja"),ROUND(ROUND((G467*D467),4),2),0)</f>
        <v>0</v>
      </c>
      <c r="I467" s="28">
        <f>ROUND(ROUND((L467*H467),4),2)</f>
        <v>0</v>
      </c>
      <c r="J467" s="25"/>
      <c r="K467" s="28">
        <f>ROUND(ROUND((L467*J467),4),2)</f>
        <v>0</v>
      </c>
      <c r="L467" s="26">
        <v>0.19</v>
      </c>
      <c r="M467" s="27" t="s">
        <v>18</v>
      </c>
    </row>
    <row r="468" spans="1:13" hidden="1" outlineLevel="3" x14ac:dyDescent="0.2">
      <c r="A468" s="20" t="s">
        <v>485</v>
      </c>
      <c r="B468" s="20" t="s">
        <v>486</v>
      </c>
      <c r="C468" s="20"/>
      <c r="D468" s="20"/>
      <c r="E468" s="32"/>
      <c r="F468" s="20"/>
      <c r="G468" s="20"/>
      <c r="H468" s="20"/>
      <c r="I468" s="20"/>
      <c r="J468" s="20"/>
      <c r="K468" s="20"/>
      <c r="L468" s="20"/>
      <c r="M468" s="20"/>
    </row>
    <row r="469" spans="1:13" ht="45" hidden="1" outlineLevel="4" x14ac:dyDescent="0.2">
      <c r="A469" s="20"/>
      <c r="B469" s="21" t="s">
        <v>487</v>
      </c>
      <c r="C469" s="20"/>
      <c r="D469" s="20"/>
      <c r="E469" s="32"/>
      <c r="F469" s="20"/>
      <c r="G469" s="20"/>
      <c r="H469" s="20"/>
      <c r="I469" s="20"/>
      <c r="J469" s="20"/>
      <c r="K469" s="20"/>
      <c r="L469" s="20"/>
      <c r="M469" s="20"/>
    </row>
    <row r="470" spans="1:13" hidden="1" outlineLevel="4" x14ac:dyDescent="0.2">
      <c r="A470" s="22"/>
      <c r="B470" s="22"/>
      <c r="C470" s="22" t="s">
        <v>31</v>
      </c>
      <c r="D470" s="23"/>
      <c r="E470" s="33" t="s">
        <v>45</v>
      </c>
      <c r="F470" s="22"/>
      <c r="G470" s="24">
        <v>0</v>
      </c>
      <c r="H470" s="28">
        <f>IF((TRIM(M470)="Ja"),ROUND(ROUND((G470*D470),4),2),0)</f>
        <v>0</v>
      </c>
      <c r="I470" s="28">
        <f>ROUND(ROUND((L470*H470),4),2)</f>
        <v>0</v>
      </c>
      <c r="J470" s="25"/>
      <c r="K470" s="28">
        <f>ROUND(ROUND((L470*J470),4),2)</f>
        <v>0</v>
      </c>
      <c r="L470" s="26">
        <v>0.19</v>
      </c>
      <c r="M470" s="27" t="s">
        <v>18</v>
      </c>
    </row>
    <row r="471" spans="1:13" hidden="1" outlineLevel="3" x14ac:dyDescent="0.2">
      <c r="A471" s="20" t="s">
        <v>488</v>
      </c>
      <c r="B471" s="20" t="s">
        <v>489</v>
      </c>
      <c r="C471" s="20"/>
      <c r="D471" s="20"/>
      <c r="E471" s="32"/>
      <c r="F471" s="20"/>
      <c r="G471" s="20"/>
      <c r="H471" s="20"/>
      <c r="I471" s="20"/>
      <c r="J471" s="20"/>
      <c r="K471" s="20"/>
      <c r="L471" s="20"/>
      <c r="M471" s="20"/>
    </row>
    <row r="472" spans="1:13" ht="33.75" hidden="1" outlineLevel="4" x14ac:dyDescent="0.2">
      <c r="A472" s="20"/>
      <c r="B472" s="21" t="s">
        <v>490</v>
      </c>
      <c r="C472" s="20"/>
      <c r="D472" s="20"/>
      <c r="E472" s="32"/>
      <c r="F472" s="20"/>
      <c r="G472" s="20"/>
      <c r="H472" s="20"/>
      <c r="I472" s="20"/>
      <c r="J472" s="20"/>
      <c r="K472" s="20"/>
      <c r="L472" s="20"/>
      <c r="M472" s="20"/>
    </row>
    <row r="473" spans="1:13" hidden="1" outlineLevel="4" x14ac:dyDescent="0.2">
      <c r="A473" s="22"/>
      <c r="B473" s="22"/>
      <c r="C473" s="22" t="s">
        <v>31</v>
      </c>
      <c r="D473" s="23"/>
      <c r="E473" s="33" t="s">
        <v>32</v>
      </c>
      <c r="F473" s="22"/>
      <c r="G473" s="24">
        <v>0</v>
      </c>
      <c r="H473" s="28">
        <f>IF((TRIM(M473)="Ja"),ROUND(ROUND((G473*D473),4),2),0)</f>
        <v>0</v>
      </c>
      <c r="I473" s="28">
        <f>ROUND(ROUND((L473*H473),4),2)</f>
        <v>0</v>
      </c>
      <c r="J473" s="25"/>
      <c r="K473" s="28">
        <f>ROUND(ROUND((L473*J473),4),2)</f>
        <v>0</v>
      </c>
      <c r="L473" s="26">
        <v>0.19</v>
      </c>
      <c r="M473" s="27" t="s">
        <v>18</v>
      </c>
    </row>
    <row r="474" spans="1:13" hidden="1" outlineLevel="3" x14ac:dyDescent="0.2">
      <c r="A474" s="20" t="s">
        <v>491</v>
      </c>
      <c r="B474" s="20" t="s">
        <v>492</v>
      </c>
      <c r="C474" s="20"/>
      <c r="D474" s="20"/>
      <c r="E474" s="32"/>
      <c r="F474" s="20"/>
      <c r="G474" s="20"/>
      <c r="H474" s="20"/>
      <c r="I474" s="20"/>
      <c r="J474" s="20"/>
      <c r="K474" s="20"/>
      <c r="L474" s="20"/>
      <c r="M474" s="20"/>
    </row>
    <row r="475" spans="1:13" ht="90" hidden="1" outlineLevel="4" x14ac:dyDescent="0.2">
      <c r="A475" s="20"/>
      <c r="B475" s="21" t="s">
        <v>493</v>
      </c>
      <c r="C475" s="20"/>
      <c r="D475" s="20"/>
      <c r="E475" s="32"/>
      <c r="F475" s="20"/>
      <c r="G475" s="20"/>
      <c r="H475" s="20"/>
      <c r="I475" s="20"/>
      <c r="J475" s="20"/>
      <c r="K475" s="20"/>
      <c r="L475" s="20"/>
      <c r="M475" s="20"/>
    </row>
    <row r="476" spans="1:13" hidden="1" outlineLevel="4" x14ac:dyDescent="0.2">
      <c r="A476" s="22"/>
      <c r="B476" s="22"/>
      <c r="C476" s="22" t="s">
        <v>31</v>
      </c>
      <c r="D476" s="23"/>
      <c r="E476" s="33" t="s">
        <v>32</v>
      </c>
      <c r="F476" s="22"/>
      <c r="G476" s="24">
        <v>0</v>
      </c>
      <c r="H476" s="28">
        <f>IF((TRIM(M476)="Ja"),ROUND(ROUND((G476*D476),4),2),0)</f>
        <v>0</v>
      </c>
      <c r="I476" s="28">
        <f>ROUND(ROUND((L476*H476),4),2)</f>
        <v>0</v>
      </c>
      <c r="J476" s="25"/>
      <c r="K476" s="28">
        <f>ROUND(ROUND((L476*J476),4),2)</f>
        <v>0</v>
      </c>
      <c r="L476" s="26">
        <v>0.19</v>
      </c>
      <c r="M476" s="27" t="s">
        <v>18</v>
      </c>
    </row>
    <row r="477" spans="1:13" hidden="1" outlineLevel="3" x14ac:dyDescent="0.2">
      <c r="A477" s="20" t="s">
        <v>494</v>
      </c>
      <c r="B477" s="20" t="s">
        <v>495</v>
      </c>
      <c r="C477" s="20"/>
      <c r="D477" s="20"/>
      <c r="E477" s="32"/>
      <c r="F477" s="20"/>
      <c r="G477" s="20"/>
      <c r="H477" s="20"/>
      <c r="I477" s="20"/>
      <c r="J477" s="20"/>
      <c r="K477" s="20"/>
      <c r="L477" s="20"/>
      <c r="M477" s="20"/>
    </row>
    <row r="478" spans="1:13" ht="157.5" hidden="1" outlineLevel="4" x14ac:dyDescent="0.2">
      <c r="A478" s="20"/>
      <c r="B478" s="21" t="s">
        <v>496</v>
      </c>
      <c r="C478" s="20"/>
      <c r="D478" s="20"/>
      <c r="E478" s="32"/>
      <c r="F478" s="20"/>
      <c r="G478" s="20"/>
      <c r="H478" s="20"/>
      <c r="I478" s="20"/>
      <c r="J478" s="20"/>
      <c r="K478" s="20"/>
      <c r="L478" s="20"/>
      <c r="M478" s="20"/>
    </row>
    <row r="479" spans="1:13" hidden="1" outlineLevel="4" x14ac:dyDescent="0.2">
      <c r="A479" s="22"/>
      <c r="B479" s="22"/>
      <c r="C479" s="22" t="s">
        <v>31</v>
      </c>
      <c r="D479" s="23"/>
      <c r="E479" s="33" t="s">
        <v>32</v>
      </c>
      <c r="F479" s="22"/>
      <c r="G479" s="24">
        <v>0</v>
      </c>
      <c r="H479" s="28">
        <f>IF((TRIM(M479)="Ja"),ROUND(ROUND((G479*D479),4),2),0)</f>
        <v>0</v>
      </c>
      <c r="I479" s="28">
        <f>ROUND(ROUND((L479*H479),4),2)</f>
        <v>0</v>
      </c>
      <c r="J479" s="25"/>
      <c r="K479" s="28">
        <f>ROUND(ROUND((L479*J479),4),2)</f>
        <v>0</v>
      </c>
      <c r="L479" s="26">
        <v>0.19</v>
      </c>
      <c r="M479" s="27" t="s">
        <v>18</v>
      </c>
    </row>
    <row r="480" spans="1:13" hidden="1" outlineLevel="3" x14ac:dyDescent="0.2">
      <c r="A480" s="20" t="s">
        <v>497</v>
      </c>
      <c r="B480" s="20" t="s">
        <v>498</v>
      </c>
      <c r="C480" s="20"/>
      <c r="D480" s="20"/>
      <c r="E480" s="32"/>
      <c r="F480" s="20"/>
      <c r="G480" s="20"/>
      <c r="H480" s="20"/>
      <c r="I480" s="20"/>
      <c r="J480" s="20"/>
      <c r="K480" s="20"/>
      <c r="L480" s="20"/>
      <c r="M480" s="20"/>
    </row>
    <row r="481" spans="1:13" ht="135" hidden="1" outlineLevel="4" x14ac:dyDescent="0.2">
      <c r="A481" s="20"/>
      <c r="B481" s="21" t="s">
        <v>499</v>
      </c>
      <c r="C481" s="20"/>
      <c r="D481" s="20"/>
      <c r="E481" s="32"/>
      <c r="F481" s="20"/>
      <c r="G481" s="20"/>
      <c r="H481" s="20"/>
      <c r="I481" s="20"/>
      <c r="J481" s="20"/>
      <c r="K481" s="20"/>
      <c r="L481" s="20"/>
      <c r="M481" s="20"/>
    </row>
    <row r="482" spans="1:13" hidden="1" outlineLevel="4" x14ac:dyDescent="0.2">
      <c r="A482" s="22"/>
      <c r="B482" s="22"/>
      <c r="C482" s="22" t="s">
        <v>31</v>
      </c>
      <c r="D482" s="23"/>
      <c r="E482" s="33" t="s">
        <v>32</v>
      </c>
      <c r="F482" s="22"/>
      <c r="G482" s="24">
        <v>0</v>
      </c>
      <c r="H482" s="28">
        <f>IF((TRIM(M482)="Ja"),ROUND(ROUND((G482*D482),4),2),0)</f>
        <v>0</v>
      </c>
      <c r="I482" s="28">
        <f>ROUND(ROUND((L482*H482),4),2)</f>
        <v>0</v>
      </c>
      <c r="J482" s="25"/>
      <c r="K482" s="28">
        <f>ROUND(ROUND((L482*J482),4),2)</f>
        <v>0</v>
      </c>
      <c r="L482" s="26">
        <v>0.19</v>
      </c>
      <c r="M482" s="27" t="s">
        <v>18</v>
      </c>
    </row>
    <row r="483" spans="1:13" hidden="1" outlineLevel="3" x14ac:dyDescent="0.2">
      <c r="A483" s="20" t="s">
        <v>500</v>
      </c>
      <c r="B483" s="20" t="s">
        <v>501</v>
      </c>
      <c r="C483" s="20"/>
      <c r="D483" s="20"/>
      <c r="E483" s="32"/>
      <c r="F483" s="20"/>
      <c r="G483" s="20"/>
      <c r="H483" s="20"/>
      <c r="I483" s="20"/>
      <c r="J483" s="20"/>
      <c r="K483" s="20"/>
      <c r="L483" s="20"/>
      <c r="M483" s="20"/>
    </row>
    <row r="484" spans="1:13" ht="146.25" hidden="1" outlineLevel="4" x14ac:dyDescent="0.2">
      <c r="A484" s="20"/>
      <c r="B484" s="21" t="s">
        <v>502</v>
      </c>
      <c r="C484" s="20"/>
      <c r="D484" s="20"/>
      <c r="E484" s="32"/>
      <c r="F484" s="20"/>
      <c r="G484" s="20"/>
      <c r="H484" s="20"/>
      <c r="I484" s="20"/>
      <c r="J484" s="20"/>
      <c r="K484" s="20"/>
      <c r="L484" s="20"/>
      <c r="M484" s="20"/>
    </row>
    <row r="485" spans="1:13" hidden="1" outlineLevel="4" x14ac:dyDescent="0.2">
      <c r="A485" s="22"/>
      <c r="B485" s="22"/>
      <c r="C485" s="22" t="s">
        <v>31</v>
      </c>
      <c r="D485" s="23"/>
      <c r="E485" s="33" t="s">
        <v>32</v>
      </c>
      <c r="F485" s="22"/>
      <c r="G485" s="24">
        <v>0</v>
      </c>
      <c r="H485" s="28">
        <f>IF((TRIM(M485)="Ja"),ROUND(ROUND((G485*D485),4),2),0)</f>
        <v>0</v>
      </c>
      <c r="I485" s="28">
        <f>ROUND(ROUND((L485*H485),4),2)</f>
        <v>0</v>
      </c>
      <c r="J485" s="25"/>
      <c r="K485" s="28">
        <f>ROUND(ROUND((L485*J485),4),2)</f>
        <v>0</v>
      </c>
      <c r="L485" s="26">
        <v>0.19</v>
      </c>
      <c r="M485" s="27" t="s">
        <v>18</v>
      </c>
    </row>
    <row r="486" spans="1:13" hidden="1" outlineLevel="3" x14ac:dyDescent="0.2">
      <c r="A486" s="20" t="s">
        <v>503</v>
      </c>
      <c r="B486" s="20" t="s">
        <v>504</v>
      </c>
      <c r="C486" s="20"/>
      <c r="D486" s="20"/>
      <c r="E486" s="32"/>
      <c r="F486" s="20"/>
      <c r="G486" s="20"/>
      <c r="H486" s="20"/>
      <c r="I486" s="20"/>
      <c r="J486" s="20"/>
      <c r="K486" s="20"/>
      <c r="L486" s="20"/>
      <c r="M486" s="20"/>
    </row>
    <row r="487" spans="1:13" ht="180" hidden="1" outlineLevel="4" x14ac:dyDescent="0.2">
      <c r="A487" s="20"/>
      <c r="B487" s="21" t="s">
        <v>505</v>
      </c>
      <c r="C487" s="20"/>
      <c r="D487" s="20"/>
      <c r="E487" s="32"/>
      <c r="F487" s="20"/>
      <c r="G487" s="20"/>
      <c r="H487" s="20"/>
      <c r="I487" s="20"/>
      <c r="J487" s="20"/>
      <c r="K487" s="20"/>
      <c r="L487" s="20"/>
      <c r="M487" s="20"/>
    </row>
    <row r="488" spans="1:13" hidden="1" outlineLevel="4" x14ac:dyDescent="0.2">
      <c r="A488" s="22"/>
      <c r="B488" s="22"/>
      <c r="C488" s="22" t="s">
        <v>31</v>
      </c>
      <c r="D488" s="23"/>
      <c r="E488" s="33" t="s">
        <v>32</v>
      </c>
      <c r="F488" s="22"/>
      <c r="G488" s="24">
        <v>0</v>
      </c>
      <c r="H488" s="28">
        <f>IF((TRIM(M488)="Ja"),ROUND(ROUND((G488*D488),4),2),0)</f>
        <v>0</v>
      </c>
      <c r="I488" s="28">
        <f>ROUND(ROUND((L488*H488),4),2)</f>
        <v>0</v>
      </c>
      <c r="J488" s="25"/>
      <c r="K488" s="28">
        <f>ROUND(ROUND((L488*J488),4),2)</f>
        <v>0</v>
      </c>
      <c r="L488" s="26">
        <v>0.19</v>
      </c>
      <c r="M488" s="27" t="s">
        <v>18</v>
      </c>
    </row>
    <row r="489" spans="1:13" hidden="1" outlineLevel="3" x14ac:dyDescent="0.2">
      <c r="A489" s="20" t="s">
        <v>506</v>
      </c>
      <c r="B489" s="20" t="s">
        <v>507</v>
      </c>
      <c r="C489" s="20"/>
      <c r="D489" s="20"/>
      <c r="E489" s="32"/>
      <c r="F489" s="20"/>
      <c r="G489" s="20"/>
      <c r="H489" s="20"/>
      <c r="I489" s="20"/>
      <c r="J489" s="20"/>
      <c r="K489" s="20"/>
      <c r="L489" s="20"/>
      <c r="M489" s="20"/>
    </row>
    <row r="490" spans="1:13" ht="168.75" hidden="1" outlineLevel="4" x14ac:dyDescent="0.2">
      <c r="A490" s="20"/>
      <c r="B490" s="21" t="s">
        <v>508</v>
      </c>
      <c r="C490" s="20"/>
      <c r="D490" s="20"/>
      <c r="E490" s="32"/>
      <c r="F490" s="20"/>
      <c r="G490" s="20"/>
      <c r="H490" s="20"/>
      <c r="I490" s="20"/>
      <c r="J490" s="20"/>
      <c r="K490" s="20"/>
      <c r="L490" s="20"/>
      <c r="M490" s="20"/>
    </row>
    <row r="491" spans="1:13" hidden="1" outlineLevel="4" x14ac:dyDescent="0.2">
      <c r="A491" s="22"/>
      <c r="B491" s="22"/>
      <c r="C491" s="22" t="s">
        <v>31</v>
      </c>
      <c r="D491" s="23"/>
      <c r="E491" s="33" t="s">
        <v>32</v>
      </c>
      <c r="F491" s="22"/>
      <c r="G491" s="24">
        <v>0</v>
      </c>
      <c r="H491" s="28">
        <f>IF((TRIM(M491)="Ja"),ROUND(ROUND((G491*D491),4),2),0)</f>
        <v>0</v>
      </c>
      <c r="I491" s="28">
        <f>ROUND(ROUND((L491*H491),4),2)</f>
        <v>0</v>
      </c>
      <c r="J491" s="25"/>
      <c r="K491" s="28">
        <f>ROUND(ROUND((L491*J491),4),2)</f>
        <v>0</v>
      </c>
      <c r="L491" s="26">
        <v>0.19</v>
      </c>
      <c r="M491" s="27" t="s">
        <v>18</v>
      </c>
    </row>
    <row r="492" spans="1:13" hidden="1" outlineLevel="3" x14ac:dyDescent="0.2">
      <c r="A492" s="20" t="s">
        <v>509</v>
      </c>
      <c r="B492" s="20" t="s">
        <v>510</v>
      </c>
      <c r="C492" s="20"/>
      <c r="D492" s="20"/>
      <c r="E492" s="32"/>
      <c r="F492" s="20"/>
      <c r="G492" s="20"/>
      <c r="H492" s="20"/>
      <c r="I492" s="20"/>
      <c r="J492" s="20"/>
      <c r="K492" s="20"/>
      <c r="L492" s="20"/>
      <c r="M492" s="20"/>
    </row>
    <row r="493" spans="1:13" ht="247.5" hidden="1" outlineLevel="4" x14ac:dyDescent="0.2">
      <c r="A493" s="20"/>
      <c r="B493" s="21" t="s">
        <v>511</v>
      </c>
      <c r="C493" s="20"/>
      <c r="D493" s="20"/>
      <c r="E493" s="32"/>
      <c r="F493" s="20"/>
      <c r="G493" s="20"/>
      <c r="H493" s="20"/>
      <c r="I493" s="20"/>
      <c r="J493" s="20"/>
      <c r="K493" s="20"/>
      <c r="L493" s="20"/>
      <c r="M493" s="20"/>
    </row>
    <row r="494" spans="1:13" hidden="1" outlineLevel="4" x14ac:dyDescent="0.2">
      <c r="A494" s="22"/>
      <c r="B494" s="22"/>
      <c r="C494" s="22" t="s">
        <v>31</v>
      </c>
      <c r="D494" s="23"/>
      <c r="E494" s="33" t="s">
        <v>32</v>
      </c>
      <c r="F494" s="22"/>
      <c r="G494" s="24">
        <v>0</v>
      </c>
      <c r="H494" s="28">
        <f>IF((TRIM(M494)="Ja"),ROUND(ROUND((G494*D494),4),2),0)</f>
        <v>0</v>
      </c>
      <c r="I494" s="28">
        <f>ROUND(ROUND((L494*H494),4),2)</f>
        <v>0</v>
      </c>
      <c r="J494" s="25"/>
      <c r="K494" s="28">
        <f>ROUND(ROUND((L494*J494),4),2)</f>
        <v>0</v>
      </c>
      <c r="L494" s="26">
        <v>0.19</v>
      </c>
      <c r="M494" s="27" t="s">
        <v>18</v>
      </c>
    </row>
    <row r="495" spans="1:13" hidden="1" outlineLevel="3" x14ac:dyDescent="0.2">
      <c r="A495" s="20" t="s">
        <v>512</v>
      </c>
      <c r="B495" s="20" t="s">
        <v>513</v>
      </c>
      <c r="C495" s="20"/>
      <c r="D495" s="20"/>
      <c r="E495" s="32"/>
      <c r="F495" s="20"/>
      <c r="G495" s="20"/>
      <c r="H495" s="20"/>
      <c r="I495" s="20"/>
      <c r="J495" s="20"/>
      <c r="K495" s="20"/>
      <c r="L495" s="20"/>
      <c r="M495" s="20"/>
    </row>
    <row r="496" spans="1:13" ht="202.5" hidden="1" outlineLevel="4" x14ac:dyDescent="0.2">
      <c r="A496" s="20"/>
      <c r="B496" s="21" t="s">
        <v>514</v>
      </c>
      <c r="C496" s="20"/>
      <c r="D496" s="20"/>
      <c r="E496" s="32"/>
      <c r="F496" s="20"/>
      <c r="G496" s="20"/>
      <c r="H496" s="20"/>
      <c r="I496" s="20"/>
      <c r="J496" s="20"/>
      <c r="K496" s="20"/>
      <c r="L496" s="20"/>
      <c r="M496" s="20"/>
    </row>
    <row r="497" spans="1:13" hidden="1" outlineLevel="4" x14ac:dyDescent="0.2">
      <c r="A497" s="22"/>
      <c r="B497" s="22"/>
      <c r="C497" s="22" t="s">
        <v>31</v>
      </c>
      <c r="D497" s="23"/>
      <c r="E497" s="33" t="s">
        <v>32</v>
      </c>
      <c r="F497" s="22"/>
      <c r="G497" s="24">
        <v>0</v>
      </c>
      <c r="H497" s="28">
        <f>IF((TRIM(M497)="Ja"),ROUND(ROUND((G497*D497),4),2),0)</f>
        <v>0</v>
      </c>
      <c r="I497" s="28">
        <f>ROUND(ROUND((L497*H497),4),2)</f>
        <v>0</v>
      </c>
      <c r="J497" s="25"/>
      <c r="K497" s="28">
        <f>ROUND(ROUND((L497*J497),4),2)</f>
        <v>0</v>
      </c>
      <c r="L497" s="26">
        <v>0.19</v>
      </c>
      <c r="M497" s="27" t="s">
        <v>18</v>
      </c>
    </row>
    <row r="498" spans="1:13" hidden="1" outlineLevel="3" x14ac:dyDescent="0.2">
      <c r="A498" s="20" t="s">
        <v>515</v>
      </c>
      <c r="B498" s="20" t="s">
        <v>516</v>
      </c>
      <c r="C498" s="20"/>
      <c r="D498" s="20"/>
      <c r="E498" s="32"/>
      <c r="F498" s="20"/>
      <c r="G498" s="20"/>
      <c r="H498" s="20"/>
      <c r="I498" s="20"/>
      <c r="J498" s="20"/>
      <c r="K498" s="20"/>
      <c r="L498" s="20"/>
      <c r="M498" s="20"/>
    </row>
    <row r="499" spans="1:13" ht="247.5" hidden="1" outlineLevel="4" x14ac:dyDescent="0.2">
      <c r="A499" s="20"/>
      <c r="B499" s="21" t="s">
        <v>517</v>
      </c>
      <c r="C499" s="20"/>
      <c r="D499" s="20"/>
      <c r="E499" s="32"/>
      <c r="F499" s="20"/>
      <c r="G499" s="20"/>
      <c r="H499" s="20"/>
      <c r="I499" s="20"/>
      <c r="J499" s="20"/>
      <c r="K499" s="20"/>
      <c r="L499" s="20"/>
      <c r="M499" s="20"/>
    </row>
    <row r="500" spans="1:13" hidden="1" outlineLevel="4" x14ac:dyDescent="0.2">
      <c r="A500" s="22"/>
      <c r="B500" s="22"/>
      <c r="C500" s="22" t="s">
        <v>31</v>
      </c>
      <c r="D500" s="23"/>
      <c r="E500" s="33" t="s">
        <v>32</v>
      </c>
      <c r="F500" s="22"/>
      <c r="G500" s="24">
        <v>0</v>
      </c>
      <c r="H500" s="28">
        <f>IF((TRIM(M500)="Ja"),ROUND(ROUND((G500*D500),4),2),0)</f>
        <v>0</v>
      </c>
      <c r="I500" s="28">
        <f>ROUND(ROUND((L500*H500),4),2)</f>
        <v>0</v>
      </c>
      <c r="J500" s="25"/>
      <c r="K500" s="28">
        <f>ROUND(ROUND((L500*J500),4),2)</f>
        <v>0</v>
      </c>
      <c r="L500" s="26">
        <v>0.19</v>
      </c>
      <c r="M500" s="27" t="s">
        <v>18</v>
      </c>
    </row>
    <row r="501" spans="1:13" hidden="1" outlineLevel="3" x14ac:dyDescent="0.2">
      <c r="A501" s="20" t="s">
        <v>518</v>
      </c>
      <c r="B501" s="20" t="s">
        <v>519</v>
      </c>
      <c r="C501" s="20"/>
      <c r="D501" s="20"/>
      <c r="E501" s="32"/>
      <c r="F501" s="20"/>
      <c r="G501" s="20"/>
      <c r="H501" s="20"/>
      <c r="I501" s="20"/>
      <c r="J501" s="20"/>
      <c r="K501" s="20"/>
      <c r="L501" s="20"/>
      <c r="M501" s="20"/>
    </row>
    <row r="502" spans="1:13" ht="258.75" hidden="1" outlineLevel="4" x14ac:dyDescent="0.2">
      <c r="A502" s="20"/>
      <c r="B502" s="21" t="s">
        <v>520</v>
      </c>
      <c r="C502" s="20"/>
      <c r="D502" s="20"/>
      <c r="E502" s="32"/>
      <c r="F502" s="20"/>
      <c r="G502" s="20"/>
      <c r="H502" s="20"/>
      <c r="I502" s="20"/>
      <c r="J502" s="20"/>
      <c r="K502" s="20"/>
      <c r="L502" s="20"/>
      <c r="M502" s="20"/>
    </row>
    <row r="503" spans="1:13" hidden="1" outlineLevel="4" x14ac:dyDescent="0.2">
      <c r="A503" s="22"/>
      <c r="B503" s="22"/>
      <c r="C503" s="22" t="s">
        <v>31</v>
      </c>
      <c r="D503" s="23"/>
      <c r="E503" s="33" t="s">
        <v>32</v>
      </c>
      <c r="F503" s="22"/>
      <c r="G503" s="24">
        <v>0</v>
      </c>
      <c r="H503" s="28">
        <f>IF((TRIM(M503)="Ja"),ROUND(ROUND((G503*D503),4),2),0)</f>
        <v>0</v>
      </c>
      <c r="I503" s="28">
        <f>ROUND(ROUND((L503*H503),4),2)</f>
        <v>0</v>
      </c>
      <c r="J503" s="25"/>
      <c r="K503" s="28">
        <f>ROUND(ROUND((L503*J503),4),2)</f>
        <v>0</v>
      </c>
      <c r="L503" s="26">
        <v>0.19</v>
      </c>
      <c r="M503" s="27" t="s">
        <v>18</v>
      </c>
    </row>
    <row r="504" spans="1:13" hidden="1" outlineLevel="3" x14ac:dyDescent="0.2">
      <c r="A504" s="20" t="s">
        <v>521</v>
      </c>
      <c r="B504" s="20" t="s">
        <v>522</v>
      </c>
      <c r="C504" s="20"/>
      <c r="D504" s="20"/>
      <c r="E504" s="32"/>
      <c r="F504" s="20"/>
      <c r="G504" s="20"/>
      <c r="H504" s="20"/>
      <c r="I504" s="20"/>
      <c r="J504" s="20"/>
      <c r="K504" s="20"/>
      <c r="L504" s="20"/>
      <c r="M504" s="20"/>
    </row>
    <row r="505" spans="1:13" ht="270" hidden="1" outlineLevel="4" x14ac:dyDescent="0.2">
      <c r="A505" s="20"/>
      <c r="B505" s="21" t="s">
        <v>523</v>
      </c>
      <c r="C505" s="20"/>
      <c r="D505" s="20"/>
      <c r="E505" s="32"/>
      <c r="F505" s="20"/>
      <c r="G505" s="20"/>
      <c r="H505" s="20"/>
      <c r="I505" s="20"/>
      <c r="J505" s="20"/>
      <c r="K505" s="20"/>
      <c r="L505" s="20"/>
      <c r="M505" s="20"/>
    </row>
    <row r="506" spans="1:13" hidden="1" outlineLevel="4" x14ac:dyDescent="0.2">
      <c r="A506" s="22"/>
      <c r="B506" s="22"/>
      <c r="C506" s="22" t="s">
        <v>31</v>
      </c>
      <c r="D506" s="23"/>
      <c r="E506" s="33" t="s">
        <v>32</v>
      </c>
      <c r="F506" s="22"/>
      <c r="G506" s="24">
        <v>0</v>
      </c>
      <c r="H506" s="28">
        <f>IF((TRIM(M506)="Ja"),ROUND(ROUND((G506*D506),4),2),0)</f>
        <v>0</v>
      </c>
      <c r="I506" s="28">
        <f>ROUND(ROUND((L506*H506),4),2)</f>
        <v>0</v>
      </c>
      <c r="J506" s="25"/>
      <c r="K506" s="28">
        <f>ROUND(ROUND((L506*J506),4),2)</f>
        <v>0</v>
      </c>
      <c r="L506" s="26">
        <v>0.19</v>
      </c>
      <c r="M506" s="27" t="s">
        <v>18</v>
      </c>
    </row>
    <row r="507" spans="1:13" hidden="1" outlineLevel="3" x14ac:dyDescent="0.2">
      <c r="A507" s="20" t="s">
        <v>524</v>
      </c>
      <c r="B507" s="20" t="s">
        <v>525</v>
      </c>
      <c r="C507" s="20"/>
      <c r="D507" s="20"/>
      <c r="E507" s="32"/>
      <c r="F507" s="20"/>
      <c r="G507" s="20"/>
      <c r="H507" s="20"/>
      <c r="I507" s="20"/>
      <c r="J507" s="20"/>
      <c r="K507" s="20"/>
      <c r="L507" s="20"/>
      <c r="M507" s="20"/>
    </row>
    <row r="508" spans="1:13" ht="258.75" hidden="1" outlineLevel="4" x14ac:dyDescent="0.2">
      <c r="A508" s="20"/>
      <c r="B508" s="21" t="s">
        <v>526</v>
      </c>
      <c r="C508" s="20"/>
      <c r="D508" s="20"/>
      <c r="E508" s="32"/>
      <c r="F508" s="20"/>
      <c r="G508" s="20"/>
      <c r="H508" s="20"/>
      <c r="I508" s="20"/>
      <c r="J508" s="20"/>
      <c r="K508" s="20"/>
      <c r="L508" s="20"/>
      <c r="M508" s="20"/>
    </row>
    <row r="509" spans="1:13" hidden="1" outlineLevel="4" x14ac:dyDescent="0.2">
      <c r="A509" s="22"/>
      <c r="B509" s="22"/>
      <c r="C509" s="22" t="s">
        <v>31</v>
      </c>
      <c r="D509" s="23"/>
      <c r="E509" s="33" t="s">
        <v>32</v>
      </c>
      <c r="F509" s="22"/>
      <c r="G509" s="24">
        <v>0</v>
      </c>
      <c r="H509" s="28">
        <f>IF((TRIM(M509)="Ja"),ROUND(ROUND((G509*D509),4),2),0)</f>
        <v>0</v>
      </c>
      <c r="I509" s="28">
        <f>ROUND(ROUND((L509*H509),4),2)</f>
        <v>0</v>
      </c>
      <c r="J509" s="25"/>
      <c r="K509" s="28">
        <f>ROUND(ROUND((L509*J509),4),2)</f>
        <v>0</v>
      </c>
      <c r="L509" s="26">
        <v>0.19</v>
      </c>
      <c r="M509" s="27" t="s">
        <v>18</v>
      </c>
    </row>
    <row r="510" spans="1:13" hidden="1" outlineLevel="3" x14ac:dyDescent="0.2">
      <c r="A510" s="20" t="s">
        <v>527</v>
      </c>
      <c r="B510" s="20" t="s">
        <v>528</v>
      </c>
      <c r="C510" s="20"/>
      <c r="D510" s="20"/>
      <c r="E510" s="32"/>
      <c r="F510" s="20"/>
      <c r="G510" s="20"/>
      <c r="H510" s="20"/>
      <c r="I510" s="20"/>
      <c r="J510" s="20"/>
      <c r="K510" s="20"/>
      <c r="L510" s="20"/>
      <c r="M510" s="20"/>
    </row>
    <row r="511" spans="1:13" ht="90" hidden="1" outlineLevel="4" x14ac:dyDescent="0.2">
      <c r="A511" s="20"/>
      <c r="B511" s="21" t="s">
        <v>529</v>
      </c>
      <c r="C511" s="20"/>
      <c r="D511" s="20"/>
      <c r="E511" s="32"/>
      <c r="F511" s="20"/>
      <c r="G511" s="20"/>
      <c r="H511" s="20"/>
      <c r="I511" s="20"/>
      <c r="J511" s="20"/>
      <c r="K511" s="20"/>
      <c r="L511" s="20"/>
      <c r="M511" s="20"/>
    </row>
    <row r="512" spans="1:13" hidden="1" outlineLevel="4" x14ac:dyDescent="0.2">
      <c r="A512" s="22"/>
      <c r="B512" s="22"/>
      <c r="C512" s="22" t="s">
        <v>31</v>
      </c>
      <c r="D512" s="23"/>
      <c r="E512" s="33" t="s">
        <v>45</v>
      </c>
      <c r="F512" s="22"/>
      <c r="G512" s="24">
        <v>0</v>
      </c>
      <c r="H512" s="28">
        <f>IF((TRIM(M512)="Ja"),ROUND(ROUND((G512*D512),4),2),0)</f>
        <v>0</v>
      </c>
      <c r="I512" s="28">
        <f>ROUND(ROUND((L512*H512),4),2)</f>
        <v>0</v>
      </c>
      <c r="J512" s="25"/>
      <c r="K512" s="28">
        <f>ROUND(ROUND((L512*J512),4),2)</f>
        <v>0</v>
      </c>
      <c r="L512" s="26">
        <v>0.19</v>
      </c>
      <c r="M512" s="27" t="s">
        <v>18</v>
      </c>
    </row>
    <row r="513" spans="1:13" hidden="1" outlineLevel="3" x14ac:dyDescent="0.2">
      <c r="A513" s="20" t="s">
        <v>530</v>
      </c>
      <c r="B513" s="20" t="s">
        <v>56</v>
      </c>
      <c r="C513" s="20"/>
      <c r="D513" s="20"/>
      <c r="E513" s="32"/>
      <c r="F513" s="20"/>
      <c r="G513" s="20"/>
      <c r="H513" s="20"/>
      <c r="I513" s="20"/>
      <c r="J513" s="20"/>
      <c r="K513" s="20"/>
      <c r="L513" s="20"/>
      <c r="M513" s="20"/>
    </row>
    <row r="514" spans="1:13" ht="22.5" hidden="1" outlineLevel="4" x14ac:dyDescent="0.2">
      <c r="A514" s="20"/>
      <c r="B514" s="21" t="s">
        <v>531</v>
      </c>
      <c r="C514" s="20"/>
      <c r="D514" s="20"/>
      <c r="E514" s="32"/>
      <c r="F514" s="20"/>
      <c r="G514" s="20"/>
      <c r="H514" s="20"/>
      <c r="I514" s="20"/>
      <c r="J514" s="20"/>
      <c r="K514" s="20"/>
      <c r="L514" s="20"/>
      <c r="M514" s="20"/>
    </row>
    <row r="515" spans="1:13" hidden="1" outlineLevel="4" x14ac:dyDescent="0.2">
      <c r="A515" s="22"/>
      <c r="B515" s="22"/>
      <c r="C515" s="22" t="s">
        <v>31</v>
      </c>
      <c r="D515" s="23"/>
      <c r="E515" s="33" t="s">
        <v>45</v>
      </c>
      <c r="F515" s="22"/>
      <c r="G515" s="24">
        <v>0</v>
      </c>
      <c r="H515" s="28">
        <f>IF((TRIM(M515)="Ja"),ROUND(ROUND((G515*D515),4),2),0)</f>
        <v>0</v>
      </c>
      <c r="I515" s="28">
        <f>ROUND(ROUND((L515*H515),4),2)</f>
        <v>0</v>
      </c>
      <c r="J515" s="25"/>
      <c r="K515" s="28">
        <f>ROUND(ROUND((L515*J515),4),2)</f>
        <v>0</v>
      </c>
      <c r="L515" s="26">
        <v>0.19</v>
      </c>
      <c r="M515" s="27" t="s">
        <v>18</v>
      </c>
    </row>
    <row r="516" spans="1:13" hidden="1" outlineLevel="3" x14ac:dyDescent="0.2">
      <c r="A516" s="20" t="s">
        <v>532</v>
      </c>
      <c r="B516" s="20" t="s">
        <v>533</v>
      </c>
      <c r="C516" s="20"/>
      <c r="D516" s="20"/>
      <c r="E516" s="32"/>
      <c r="F516" s="20"/>
      <c r="G516" s="20"/>
      <c r="H516" s="20"/>
      <c r="I516" s="20"/>
      <c r="J516" s="20"/>
      <c r="K516" s="20"/>
      <c r="L516" s="20"/>
      <c r="M516" s="20"/>
    </row>
    <row r="517" spans="1:13" ht="157.5" hidden="1" outlineLevel="4" x14ac:dyDescent="0.2">
      <c r="A517" s="20"/>
      <c r="B517" s="21" t="s">
        <v>534</v>
      </c>
      <c r="C517" s="20"/>
      <c r="D517" s="20"/>
      <c r="E517" s="32"/>
      <c r="F517" s="20"/>
      <c r="G517" s="20"/>
      <c r="H517" s="20"/>
      <c r="I517" s="20"/>
      <c r="J517" s="20"/>
      <c r="K517" s="20"/>
      <c r="L517" s="20"/>
      <c r="M517" s="20"/>
    </row>
    <row r="518" spans="1:13" hidden="1" outlineLevel="4" x14ac:dyDescent="0.2">
      <c r="A518" s="22"/>
      <c r="B518" s="22"/>
      <c r="C518" s="22" t="s">
        <v>31</v>
      </c>
      <c r="D518" s="23"/>
      <c r="E518" s="33" t="s">
        <v>32</v>
      </c>
      <c r="F518" s="22"/>
      <c r="G518" s="24">
        <v>0</v>
      </c>
      <c r="H518" s="28">
        <f>IF((TRIM(M518)="Ja"),ROUND(ROUND((G518*D518),4),2),0)</f>
        <v>0</v>
      </c>
      <c r="I518" s="28">
        <f>ROUND(ROUND((L518*H518),4),2)</f>
        <v>0</v>
      </c>
      <c r="J518" s="25"/>
      <c r="K518" s="28">
        <f>ROUND(ROUND((L518*J518),4),2)</f>
        <v>0</v>
      </c>
      <c r="L518" s="26">
        <v>0.19</v>
      </c>
      <c r="M518" s="27" t="s">
        <v>18</v>
      </c>
    </row>
    <row r="519" spans="1:13" hidden="1" outlineLevel="3" x14ac:dyDescent="0.2">
      <c r="A519" s="20" t="s">
        <v>535</v>
      </c>
      <c r="B519" s="20" t="s">
        <v>536</v>
      </c>
      <c r="C519" s="20"/>
      <c r="D519" s="20"/>
      <c r="E519" s="32"/>
      <c r="F519" s="20"/>
      <c r="G519" s="20"/>
      <c r="H519" s="20"/>
      <c r="I519" s="20"/>
      <c r="J519" s="20"/>
      <c r="K519" s="20"/>
      <c r="L519" s="20"/>
      <c r="M519" s="20"/>
    </row>
    <row r="520" spans="1:13" ht="191.25" hidden="1" outlineLevel="4" x14ac:dyDescent="0.2">
      <c r="A520" s="20"/>
      <c r="B520" s="21" t="s">
        <v>537</v>
      </c>
      <c r="C520" s="20"/>
      <c r="D520" s="20"/>
      <c r="E520" s="32"/>
      <c r="F520" s="20"/>
      <c r="G520" s="20"/>
      <c r="H520" s="20"/>
      <c r="I520" s="20"/>
      <c r="J520" s="20"/>
      <c r="K520" s="20"/>
      <c r="L520" s="20"/>
      <c r="M520" s="20"/>
    </row>
    <row r="521" spans="1:13" hidden="1" outlineLevel="4" x14ac:dyDescent="0.2">
      <c r="A521" s="22"/>
      <c r="B521" s="22"/>
      <c r="C521" s="22" t="s">
        <v>31</v>
      </c>
      <c r="D521" s="23"/>
      <c r="E521" s="33" t="s">
        <v>32</v>
      </c>
      <c r="F521" s="22"/>
      <c r="G521" s="24">
        <v>0</v>
      </c>
      <c r="H521" s="28">
        <f>IF((TRIM(M521)="Ja"),ROUND(ROUND((G521*D521),4),2),0)</f>
        <v>0</v>
      </c>
      <c r="I521" s="28">
        <f>ROUND(ROUND((L521*H521),4),2)</f>
        <v>0</v>
      </c>
      <c r="J521" s="25"/>
      <c r="K521" s="28">
        <f>ROUND(ROUND((L521*J521),4),2)</f>
        <v>0</v>
      </c>
      <c r="L521" s="26">
        <v>0.19</v>
      </c>
      <c r="M521" s="27" t="s">
        <v>18</v>
      </c>
    </row>
    <row r="522" spans="1:13" hidden="1" outlineLevel="3" x14ac:dyDescent="0.2">
      <c r="A522" s="20" t="s">
        <v>538</v>
      </c>
      <c r="B522" s="20" t="s">
        <v>539</v>
      </c>
      <c r="C522" s="20"/>
      <c r="D522" s="20"/>
      <c r="E522" s="32"/>
      <c r="F522" s="20"/>
      <c r="G522" s="20"/>
      <c r="H522" s="20"/>
      <c r="I522" s="20"/>
      <c r="J522" s="20"/>
      <c r="K522" s="20"/>
      <c r="L522" s="20"/>
      <c r="M522" s="20"/>
    </row>
    <row r="523" spans="1:13" ht="101.25" hidden="1" outlineLevel="4" x14ac:dyDescent="0.2">
      <c r="A523" s="20"/>
      <c r="B523" s="21" t="s">
        <v>540</v>
      </c>
      <c r="C523" s="20"/>
      <c r="D523" s="20"/>
      <c r="E523" s="32"/>
      <c r="F523" s="20"/>
      <c r="G523" s="20"/>
      <c r="H523" s="20"/>
      <c r="I523" s="20"/>
      <c r="J523" s="20"/>
      <c r="K523" s="20"/>
      <c r="L523" s="20"/>
      <c r="M523" s="20"/>
    </row>
    <row r="524" spans="1:13" hidden="1" outlineLevel="4" x14ac:dyDescent="0.2">
      <c r="A524" s="22"/>
      <c r="B524" s="22"/>
      <c r="C524" s="22" t="s">
        <v>31</v>
      </c>
      <c r="D524" s="23"/>
      <c r="E524" s="33" t="s">
        <v>32</v>
      </c>
      <c r="F524" s="22"/>
      <c r="G524" s="24">
        <v>0</v>
      </c>
      <c r="H524" s="28">
        <f>IF((TRIM(M524)="Ja"),ROUND(ROUND((G524*D524),4),2),0)</f>
        <v>0</v>
      </c>
      <c r="I524" s="28">
        <f>ROUND(ROUND((L524*H524),4),2)</f>
        <v>0</v>
      </c>
      <c r="J524" s="25"/>
      <c r="K524" s="28">
        <f>ROUND(ROUND((L524*J524),4),2)</f>
        <v>0</v>
      </c>
      <c r="L524" s="26">
        <v>0.19</v>
      </c>
      <c r="M524" s="27" t="s">
        <v>18</v>
      </c>
    </row>
    <row r="525" spans="1:13" hidden="1" outlineLevel="3" x14ac:dyDescent="0.2">
      <c r="A525" s="20" t="s">
        <v>541</v>
      </c>
      <c r="B525" s="20" t="s">
        <v>542</v>
      </c>
      <c r="C525" s="20"/>
      <c r="D525" s="20"/>
      <c r="E525" s="32"/>
      <c r="F525" s="20"/>
      <c r="G525" s="20"/>
      <c r="H525" s="20"/>
      <c r="I525" s="20"/>
      <c r="J525" s="20"/>
      <c r="K525" s="20"/>
      <c r="L525" s="20"/>
      <c r="M525" s="20"/>
    </row>
    <row r="526" spans="1:13" ht="112.5" hidden="1" outlineLevel="4" x14ac:dyDescent="0.2">
      <c r="A526" s="20"/>
      <c r="B526" s="21" t="s">
        <v>543</v>
      </c>
      <c r="C526" s="20"/>
      <c r="D526" s="20"/>
      <c r="E526" s="32"/>
      <c r="F526" s="20"/>
      <c r="G526" s="20"/>
      <c r="H526" s="20"/>
      <c r="I526" s="20"/>
      <c r="J526" s="20"/>
      <c r="K526" s="20"/>
      <c r="L526" s="20"/>
      <c r="M526" s="20"/>
    </row>
    <row r="527" spans="1:13" hidden="1" outlineLevel="4" x14ac:dyDescent="0.2">
      <c r="A527" s="22"/>
      <c r="B527" s="22"/>
      <c r="C527" s="22" t="s">
        <v>31</v>
      </c>
      <c r="D527" s="23"/>
      <c r="E527" s="33" t="s">
        <v>45</v>
      </c>
      <c r="F527" s="22"/>
      <c r="G527" s="24">
        <v>0</v>
      </c>
      <c r="H527" s="28">
        <f>IF((TRIM(M527)="Ja"),ROUND(ROUND((G527*D527),4),2),0)</f>
        <v>0</v>
      </c>
      <c r="I527" s="28">
        <f>ROUND(ROUND((L527*H527),4),2)</f>
        <v>0</v>
      </c>
      <c r="J527" s="25"/>
      <c r="K527" s="28">
        <f>ROUND(ROUND((L527*J527),4),2)</f>
        <v>0</v>
      </c>
      <c r="L527" s="26">
        <v>0.19</v>
      </c>
      <c r="M527" s="27" t="s">
        <v>18</v>
      </c>
    </row>
    <row r="528" spans="1:13" hidden="1" outlineLevel="2" x14ac:dyDescent="0.2">
      <c r="A528" s="13" t="s">
        <v>544</v>
      </c>
      <c r="B528" s="13" t="s">
        <v>545</v>
      </c>
      <c r="C528" s="13" t="s">
        <v>164</v>
      </c>
      <c r="D528" s="14"/>
      <c r="E528" s="31"/>
      <c r="F528" s="13"/>
      <c r="G528" s="15"/>
      <c r="H528" s="17">
        <f>IF((TRIM(M528)="Ja"),SUM(H531,H534,H537,H540,H543,H546,H549,H552,H555,H558,H561,H564,H567,H570,H573,H576,H579,H582,H585,H588,H591,H594),0)</f>
        <v>0</v>
      </c>
      <c r="I528" s="17">
        <f>ROUND(ROUND((L528*H528),4),2)</f>
        <v>0</v>
      </c>
      <c r="J528" s="16"/>
      <c r="K528" s="17">
        <f>ROUND(ROUND((L528*J528),4),2)</f>
        <v>0</v>
      </c>
      <c r="L528" s="18">
        <v>0.19</v>
      </c>
      <c r="M528" s="19" t="s">
        <v>18</v>
      </c>
    </row>
    <row r="529" spans="1:13" hidden="1" outlineLevel="3" x14ac:dyDescent="0.2">
      <c r="A529" s="20" t="s">
        <v>546</v>
      </c>
      <c r="B529" s="20" t="s">
        <v>547</v>
      </c>
      <c r="C529" s="20"/>
      <c r="D529" s="20"/>
      <c r="E529" s="32"/>
      <c r="F529" s="20"/>
      <c r="G529" s="20"/>
      <c r="H529" s="20"/>
      <c r="I529" s="20"/>
      <c r="J529" s="20"/>
      <c r="K529" s="20"/>
      <c r="L529" s="20"/>
      <c r="M529" s="20"/>
    </row>
    <row r="530" spans="1:13" ht="337.5" hidden="1" outlineLevel="4" x14ac:dyDescent="0.2">
      <c r="A530" s="20"/>
      <c r="B530" s="21" t="s">
        <v>548</v>
      </c>
      <c r="C530" s="20"/>
      <c r="D530" s="20"/>
      <c r="E530" s="32"/>
      <c r="F530" s="20"/>
      <c r="G530" s="20"/>
      <c r="H530" s="20"/>
      <c r="I530" s="20"/>
      <c r="J530" s="20"/>
      <c r="K530" s="20"/>
      <c r="L530" s="20"/>
      <c r="M530" s="20"/>
    </row>
    <row r="531" spans="1:13" hidden="1" outlineLevel="4" x14ac:dyDescent="0.2">
      <c r="A531" s="22"/>
      <c r="B531" s="22"/>
      <c r="C531" s="22" t="s">
        <v>31</v>
      </c>
      <c r="D531" s="23"/>
      <c r="E531" s="33" t="s">
        <v>168</v>
      </c>
      <c r="F531" s="22"/>
      <c r="G531" s="24">
        <v>0</v>
      </c>
      <c r="H531" s="28">
        <f>IF((TRIM(M531)="Ja"),ROUND(ROUND((G531*D531),4),2),0)</f>
        <v>0</v>
      </c>
      <c r="I531" s="28">
        <f>ROUND(ROUND((L531*H531),4),2)</f>
        <v>0</v>
      </c>
      <c r="J531" s="25"/>
      <c r="K531" s="28">
        <f>ROUND(ROUND((L531*J531),4),2)</f>
        <v>0</v>
      </c>
      <c r="L531" s="26">
        <v>0.19</v>
      </c>
      <c r="M531" s="27" t="s">
        <v>18</v>
      </c>
    </row>
    <row r="532" spans="1:13" hidden="1" outlineLevel="3" x14ac:dyDescent="0.2">
      <c r="A532" s="20" t="s">
        <v>549</v>
      </c>
      <c r="B532" s="20" t="s">
        <v>550</v>
      </c>
      <c r="C532" s="20"/>
      <c r="D532" s="20"/>
      <c r="E532" s="32"/>
      <c r="F532" s="20"/>
      <c r="G532" s="20"/>
      <c r="H532" s="20"/>
      <c r="I532" s="20"/>
      <c r="J532" s="20"/>
      <c r="K532" s="20"/>
      <c r="L532" s="20"/>
      <c r="M532" s="20"/>
    </row>
    <row r="533" spans="1:13" ht="45" hidden="1" outlineLevel="4" x14ac:dyDescent="0.2">
      <c r="A533" s="20"/>
      <c r="B533" s="21" t="s">
        <v>551</v>
      </c>
      <c r="C533" s="20"/>
      <c r="D533" s="20"/>
      <c r="E533" s="32"/>
      <c r="F533" s="20"/>
      <c r="G533" s="20"/>
      <c r="H533" s="20"/>
      <c r="I533" s="20"/>
      <c r="J533" s="20"/>
      <c r="K533" s="20"/>
      <c r="L533" s="20"/>
      <c r="M533" s="20"/>
    </row>
    <row r="534" spans="1:13" hidden="1" outlineLevel="4" x14ac:dyDescent="0.2">
      <c r="A534" s="22"/>
      <c r="B534" s="22"/>
      <c r="C534" s="22" t="s">
        <v>31</v>
      </c>
      <c r="D534" s="23"/>
      <c r="E534" s="33" t="s">
        <v>32</v>
      </c>
      <c r="F534" s="22"/>
      <c r="G534" s="24">
        <v>0</v>
      </c>
      <c r="H534" s="28">
        <f>IF((TRIM(M534)="Ja"),ROUND(ROUND((G534*D534),4),2),0)</f>
        <v>0</v>
      </c>
      <c r="I534" s="28">
        <f>ROUND(ROUND((L534*H534),4),2)</f>
        <v>0</v>
      </c>
      <c r="J534" s="25"/>
      <c r="K534" s="28">
        <f>ROUND(ROUND((L534*J534),4),2)</f>
        <v>0</v>
      </c>
      <c r="L534" s="26">
        <v>0.19</v>
      </c>
      <c r="M534" s="27" t="s">
        <v>18</v>
      </c>
    </row>
    <row r="535" spans="1:13" hidden="1" outlineLevel="3" x14ac:dyDescent="0.2">
      <c r="A535" s="20" t="s">
        <v>552</v>
      </c>
      <c r="B535" s="20" t="s">
        <v>553</v>
      </c>
      <c r="C535" s="20"/>
      <c r="D535" s="20"/>
      <c r="E535" s="32"/>
      <c r="F535" s="20"/>
      <c r="G535" s="20"/>
      <c r="H535" s="20"/>
      <c r="I535" s="20"/>
      <c r="J535" s="20"/>
      <c r="K535" s="20"/>
      <c r="L535" s="20"/>
      <c r="M535" s="20"/>
    </row>
    <row r="536" spans="1:13" ht="67.5" hidden="1" outlineLevel="4" x14ac:dyDescent="0.2">
      <c r="A536" s="20"/>
      <c r="B536" s="21" t="s">
        <v>554</v>
      </c>
      <c r="C536" s="20"/>
      <c r="D536" s="20"/>
      <c r="E536" s="32"/>
      <c r="F536" s="20"/>
      <c r="G536" s="20"/>
      <c r="H536" s="20"/>
      <c r="I536" s="20"/>
      <c r="J536" s="20"/>
      <c r="K536" s="20"/>
      <c r="L536" s="20"/>
      <c r="M536" s="20"/>
    </row>
    <row r="537" spans="1:13" hidden="1" outlineLevel="4" x14ac:dyDescent="0.2">
      <c r="A537" s="22"/>
      <c r="B537" s="22"/>
      <c r="C537" s="22" t="s">
        <v>31</v>
      </c>
      <c r="D537" s="23"/>
      <c r="E537" s="33" t="s">
        <v>45</v>
      </c>
      <c r="F537" s="22"/>
      <c r="G537" s="24">
        <v>0</v>
      </c>
      <c r="H537" s="28">
        <f>IF((TRIM(M537)="Ja"),ROUND(ROUND((G537*D537),4),2),0)</f>
        <v>0</v>
      </c>
      <c r="I537" s="28">
        <f>ROUND(ROUND((L537*H537),4),2)</f>
        <v>0</v>
      </c>
      <c r="J537" s="25"/>
      <c r="K537" s="28">
        <f>ROUND(ROUND((L537*J537),4),2)</f>
        <v>0</v>
      </c>
      <c r="L537" s="26">
        <v>0.19</v>
      </c>
      <c r="M537" s="27" t="s">
        <v>18</v>
      </c>
    </row>
    <row r="538" spans="1:13" hidden="1" outlineLevel="3" x14ac:dyDescent="0.2">
      <c r="A538" s="20" t="s">
        <v>555</v>
      </c>
      <c r="B538" s="20" t="s">
        <v>556</v>
      </c>
      <c r="C538" s="20"/>
      <c r="D538" s="20"/>
      <c r="E538" s="32"/>
      <c r="F538" s="20"/>
      <c r="G538" s="20"/>
      <c r="H538" s="20"/>
      <c r="I538" s="20"/>
      <c r="J538" s="20"/>
      <c r="K538" s="20"/>
      <c r="L538" s="20"/>
      <c r="M538" s="20"/>
    </row>
    <row r="539" spans="1:13" ht="22.5" hidden="1" outlineLevel="4" x14ac:dyDescent="0.2">
      <c r="A539" s="20"/>
      <c r="B539" s="21" t="s">
        <v>557</v>
      </c>
      <c r="C539" s="20"/>
      <c r="D539" s="20"/>
      <c r="E539" s="32"/>
      <c r="F539" s="20"/>
      <c r="G539" s="20"/>
      <c r="H539" s="20"/>
      <c r="I539" s="20"/>
      <c r="J539" s="20"/>
      <c r="K539" s="20"/>
      <c r="L539" s="20"/>
      <c r="M539" s="20"/>
    </row>
    <row r="540" spans="1:13" hidden="1" outlineLevel="4" x14ac:dyDescent="0.2">
      <c r="A540" s="22"/>
      <c r="B540" s="22"/>
      <c r="C540" s="22" t="s">
        <v>31</v>
      </c>
      <c r="D540" s="23"/>
      <c r="E540" s="33" t="s">
        <v>45</v>
      </c>
      <c r="F540" s="22"/>
      <c r="G540" s="24">
        <v>0</v>
      </c>
      <c r="H540" s="28">
        <f>IF((TRIM(M540)="Ja"),ROUND(ROUND((G540*D540),4),2),0)</f>
        <v>0</v>
      </c>
      <c r="I540" s="28">
        <f>ROUND(ROUND((L540*H540),4),2)</f>
        <v>0</v>
      </c>
      <c r="J540" s="25"/>
      <c r="K540" s="28">
        <f>ROUND(ROUND((L540*J540),4),2)</f>
        <v>0</v>
      </c>
      <c r="L540" s="26">
        <v>0.19</v>
      </c>
      <c r="M540" s="27" t="s">
        <v>18</v>
      </c>
    </row>
    <row r="541" spans="1:13" hidden="1" outlineLevel="3" x14ac:dyDescent="0.2">
      <c r="A541" s="20" t="s">
        <v>558</v>
      </c>
      <c r="B541" s="20" t="s">
        <v>235</v>
      </c>
      <c r="C541" s="20"/>
      <c r="D541" s="20"/>
      <c r="E541" s="32"/>
      <c r="F541" s="20"/>
      <c r="G541" s="20"/>
      <c r="H541" s="20"/>
      <c r="I541" s="20"/>
      <c r="J541" s="20"/>
      <c r="K541" s="20"/>
      <c r="L541" s="20"/>
      <c r="M541" s="20"/>
    </row>
    <row r="542" spans="1:13" ht="33.75" hidden="1" outlineLevel="4" x14ac:dyDescent="0.2">
      <c r="A542" s="20"/>
      <c r="B542" s="21" t="s">
        <v>559</v>
      </c>
      <c r="C542" s="20"/>
      <c r="D542" s="20"/>
      <c r="E542" s="32"/>
      <c r="F542" s="20"/>
      <c r="G542" s="20"/>
      <c r="H542" s="20"/>
      <c r="I542" s="20"/>
      <c r="J542" s="20"/>
      <c r="K542" s="20"/>
      <c r="L542" s="20"/>
      <c r="M542" s="20"/>
    </row>
    <row r="543" spans="1:13" hidden="1" outlineLevel="4" x14ac:dyDescent="0.2">
      <c r="A543" s="22"/>
      <c r="B543" s="22"/>
      <c r="C543" s="22" t="s">
        <v>31</v>
      </c>
      <c r="D543" s="23"/>
      <c r="E543" s="33" t="s">
        <v>32</v>
      </c>
      <c r="F543" s="22"/>
      <c r="G543" s="24">
        <v>0</v>
      </c>
      <c r="H543" s="28">
        <f>IF((TRIM(M543)="Ja"),ROUND(ROUND((G543*D543),4),2),0)</f>
        <v>0</v>
      </c>
      <c r="I543" s="28">
        <f>ROUND(ROUND((L543*H543),4),2)</f>
        <v>0</v>
      </c>
      <c r="J543" s="25"/>
      <c r="K543" s="28">
        <f>ROUND(ROUND((L543*J543),4),2)</f>
        <v>0</v>
      </c>
      <c r="L543" s="26">
        <v>0.19</v>
      </c>
      <c r="M543" s="27" t="s">
        <v>18</v>
      </c>
    </row>
    <row r="544" spans="1:13" hidden="1" outlineLevel="3" x14ac:dyDescent="0.2">
      <c r="A544" s="20" t="s">
        <v>560</v>
      </c>
      <c r="B544" s="20" t="s">
        <v>561</v>
      </c>
      <c r="C544" s="20"/>
      <c r="D544" s="20"/>
      <c r="E544" s="32"/>
      <c r="F544" s="20"/>
      <c r="G544" s="20"/>
      <c r="H544" s="20"/>
      <c r="I544" s="20"/>
      <c r="J544" s="20"/>
      <c r="K544" s="20"/>
      <c r="L544" s="20"/>
      <c r="M544" s="20"/>
    </row>
    <row r="545" spans="1:13" ht="33.75" hidden="1" outlineLevel="4" x14ac:dyDescent="0.2">
      <c r="A545" s="20"/>
      <c r="B545" s="21" t="s">
        <v>562</v>
      </c>
      <c r="C545" s="20"/>
      <c r="D545" s="20"/>
      <c r="E545" s="32"/>
      <c r="F545" s="20"/>
      <c r="G545" s="20"/>
      <c r="H545" s="20"/>
      <c r="I545" s="20"/>
      <c r="J545" s="20"/>
      <c r="K545" s="20"/>
      <c r="L545" s="20"/>
      <c r="M545" s="20"/>
    </row>
    <row r="546" spans="1:13" hidden="1" outlineLevel="4" x14ac:dyDescent="0.2">
      <c r="A546" s="22"/>
      <c r="B546" s="22"/>
      <c r="C546" s="22" t="s">
        <v>31</v>
      </c>
      <c r="D546" s="23"/>
      <c r="E546" s="33" t="s">
        <v>32</v>
      </c>
      <c r="F546" s="22"/>
      <c r="G546" s="24">
        <v>0</v>
      </c>
      <c r="H546" s="28">
        <f>IF((TRIM(M546)="Ja"),ROUND(ROUND((G546*D546),4),2),0)</f>
        <v>0</v>
      </c>
      <c r="I546" s="28">
        <f>ROUND(ROUND((L546*H546),4),2)</f>
        <v>0</v>
      </c>
      <c r="J546" s="25"/>
      <c r="K546" s="28">
        <f>ROUND(ROUND((L546*J546),4),2)</f>
        <v>0</v>
      </c>
      <c r="L546" s="26">
        <v>0.19</v>
      </c>
      <c r="M546" s="27" t="s">
        <v>18</v>
      </c>
    </row>
    <row r="547" spans="1:13" hidden="1" outlineLevel="3" x14ac:dyDescent="0.2">
      <c r="A547" s="20" t="s">
        <v>563</v>
      </c>
      <c r="B547" s="20" t="s">
        <v>564</v>
      </c>
      <c r="C547" s="20"/>
      <c r="D547" s="20"/>
      <c r="E547" s="32"/>
      <c r="F547" s="20"/>
      <c r="G547" s="20"/>
      <c r="H547" s="20"/>
      <c r="I547" s="20"/>
      <c r="J547" s="20"/>
      <c r="K547" s="20"/>
      <c r="L547" s="20"/>
      <c r="M547" s="20"/>
    </row>
    <row r="548" spans="1:13" ht="45" hidden="1" outlineLevel="4" x14ac:dyDescent="0.2">
      <c r="A548" s="20"/>
      <c r="B548" s="21" t="s">
        <v>565</v>
      </c>
      <c r="C548" s="20"/>
      <c r="D548" s="20"/>
      <c r="E548" s="32"/>
      <c r="F548" s="20"/>
      <c r="G548" s="20"/>
      <c r="H548" s="20"/>
      <c r="I548" s="20"/>
      <c r="J548" s="20"/>
      <c r="K548" s="20"/>
      <c r="L548" s="20"/>
      <c r="M548" s="20"/>
    </row>
    <row r="549" spans="1:13" hidden="1" outlineLevel="4" x14ac:dyDescent="0.2">
      <c r="A549" s="22"/>
      <c r="B549" s="22"/>
      <c r="C549" s="22" t="s">
        <v>31</v>
      </c>
      <c r="D549" s="23"/>
      <c r="E549" s="33" t="s">
        <v>45</v>
      </c>
      <c r="F549" s="22"/>
      <c r="G549" s="24">
        <v>0</v>
      </c>
      <c r="H549" s="28">
        <f>IF((TRIM(M549)="Ja"),ROUND(ROUND((G549*D549),4),2),0)</f>
        <v>0</v>
      </c>
      <c r="I549" s="28">
        <f>ROUND(ROUND((L549*H549),4),2)</f>
        <v>0</v>
      </c>
      <c r="J549" s="25"/>
      <c r="K549" s="28">
        <f>ROUND(ROUND((L549*J549),4),2)</f>
        <v>0</v>
      </c>
      <c r="L549" s="26">
        <v>0.19</v>
      </c>
      <c r="M549" s="27" t="s">
        <v>18</v>
      </c>
    </row>
    <row r="550" spans="1:13" hidden="1" outlineLevel="3" x14ac:dyDescent="0.2">
      <c r="A550" s="20" t="s">
        <v>566</v>
      </c>
      <c r="B550" s="20" t="s">
        <v>567</v>
      </c>
      <c r="C550" s="20"/>
      <c r="D550" s="20"/>
      <c r="E550" s="32"/>
      <c r="F550" s="20"/>
      <c r="G550" s="20"/>
      <c r="H550" s="20"/>
      <c r="I550" s="20"/>
      <c r="J550" s="20"/>
      <c r="K550" s="20"/>
      <c r="L550" s="20"/>
      <c r="M550" s="20"/>
    </row>
    <row r="551" spans="1:13" ht="78.75" hidden="1" outlineLevel="4" x14ac:dyDescent="0.2">
      <c r="A551" s="20"/>
      <c r="B551" s="21" t="s">
        <v>568</v>
      </c>
      <c r="C551" s="20"/>
      <c r="D551" s="20"/>
      <c r="E551" s="32"/>
      <c r="F551" s="20"/>
      <c r="G551" s="20"/>
      <c r="H551" s="20"/>
      <c r="I551" s="20"/>
      <c r="J551" s="20"/>
      <c r="K551" s="20"/>
      <c r="L551" s="20"/>
      <c r="M551" s="20"/>
    </row>
    <row r="552" spans="1:13" hidden="1" outlineLevel="4" x14ac:dyDescent="0.2">
      <c r="A552" s="22"/>
      <c r="B552" s="22"/>
      <c r="C552" s="22" t="s">
        <v>31</v>
      </c>
      <c r="D552" s="23"/>
      <c r="E552" s="33" t="s">
        <v>32</v>
      </c>
      <c r="F552" s="22"/>
      <c r="G552" s="24">
        <v>0</v>
      </c>
      <c r="H552" s="28">
        <f>IF((TRIM(M552)="Ja"),ROUND(ROUND((G552*D552),4),2),0)</f>
        <v>0</v>
      </c>
      <c r="I552" s="28">
        <f>ROUND(ROUND((L552*H552),4),2)</f>
        <v>0</v>
      </c>
      <c r="J552" s="25"/>
      <c r="K552" s="28">
        <f>ROUND(ROUND((L552*J552),4),2)</f>
        <v>0</v>
      </c>
      <c r="L552" s="26">
        <v>0.19</v>
      </c>
      <c r="M552" s="27" t="s">
        <v>18</v>
      </c>
    </row>
    <row r="553" spans="1:13" hidden="1" outlineLevel="3" x14ac:dyDescent="0.2">
      <c r="A553" s="20" t="s">
        <v>569</v>
      </c>
      <c r="B553" s="20" t="s">
        <v>570</v>
      </c>
      <c r="C553" s="20"/>
      <c r="D553" s="20"/>
      <c r="E553" s="32"/>
      <c r="F553" s="20"/>
      <c r="G553" s="20"/>
      <c r="H553" s="20"/>
      <c r="I553" s="20"/>
      <c r="J553" s="20"/>
      <c r="K553" s="20"/>
      <c r="L553" s="20"/>
      <c r="M553" s="20"/>
    </row>
    <row r="554" spans="1:13" ht="56.25" hidden="1" outlineLevel="4" x14ac:dyDescent="0.2">
      <c r="A554" s="20"/>
      <c r="B554" s="21" t="s">
        <v>571</v>
      </c>
      <c r="C554" s="20"/>
      <c r="D554" s="20"/>
      <c r="E554" s="32"/>
      <c r="F554" s="20"/>
      <c r="G554" s="20"/>
      <c r="H554" s="20"/>
      <c r="I554" s="20"/>
      <c r="J554" s="20"/>
      <c r="K554" s="20"/>
      <c r="L554" s="20"/>
      <c r="M554" s="20"/>
    </row>
    <row r="555" spans="1:13" hidden="1" outlineLevel="4" x14ac:dyDescent="0.2">
      <c r="A555" s="22"/>
      <c r="B555" s="22"/>
      <c r="C555" s="22" t="s">
        <v>31</v>
      </c>
      <c r="D555" s="23"/>
      <c r="E555" s="33" t="s">
        <v>45</v>
      </c>
      <c r="F555" s="22"/>
      <c r="G555" s="24">
        <v>0</v>
      </c>
      <c r="H555" s="28">
        <f>IF((TRIM(M555)="Ja"),ROUND(ROUND((G555*D555),4),2),0)</f>
        <v>0</v>
      </c>
      <c r="I555" s="28">
        <f>ROUND(ROUND((L555*H555),4),2)</f>
        <v>0</v>
      </c>
      <c r="J555" s="25"/>
      <c r="K555" s="28">
        <f>ROUND(ROUND((L555*J555),4),2)</f>
        <v>0</v>
      </c>
      <c r="L555" s="26">
        <v>0.19</v>
      </c>
      <c r="M555" s="27" t="s">
        <v>18</v>
      </c>
    </row>
    <row r="556" spans="1:13" hidden="1" outlineLevel="3" x14ac:dyDescent="0.2">
      <c r="A556" s="20" t="s">
        <v>572</v>
      </c>
      <c r="B556" s="20" t="s">
        <v>573</v>
      </c>
      <c r="C556" s="20"/>
      <c r="D556" s="20"/>
      <c r="E556" s="32"/>
      <c r="F556" s="20"/>
      <c r="G556" s="20"/>
      <c r="H556" s="20"/>
      <c r="I556" s="20"/>
      <c r="J556" s="20"/>
      <c r="K556" s="20"/>
      <c r="L556" s="20"/>
      <c r="M556" s="20"/>
    </row>
    <row r="557" spans="1:13" ht="270" hidden="1" outlineLevel="4" x14ac:dyDescent="0.2">
      <c r="A557" s="20"/>
      <c r="B557" s="21" t="s">
        <v>574</v>
      </c>
      <c r="C557" s="20"/>
      <c r="D557" s="20"/>
      <c r="E557" s="32"/>
      <c r="F557" s="20"/>
      <c r="G557" s="20"/>
      <c r="H557" s="20"/>
      <c r="I557" s="20"/>
      <c r="J557" s="20"/>
      <c r="K557" s="20"/>
      <c r="L557" s="20"/>
      <c r="M557" s="20"/>
    </row>
    <row r="558" spans="1:13" hidden="1" outlineLevel="4" x14ac:dyDescent="0.2">
      <c r="A558" s="22"/>
      <c r="B558" s="22"/>
      <c r="C558" s="22" t="s">
        <v>31</v>
      </c>
      <c r="D558" s="23"/>
      <c r="E558" s="33" t="s">
        <v>32</v>
      </c>
      <c r="F558" s="22"/>
      <c r="G558" s="24">
        <v>0</v>
      </c>
      <c r="H558" s="28">
        <f>IF((TRIM(M558)="Ja"),ROUND(ROUND((G558*D558),4),2),0)</f>
        <v>0</v>
      </c>
      <c r="I558" s="28">
        <f>ROUND(ROUND((L558*H558),4),2)</f>
        <v>0</v>
      </c>
      <c r="J558" s="25"/>
      <c r="K558" s="28">
        <f>ROUND(ROUND((L558*J558),4),2)</f>
        <v>0</v>
      </c>
      <c r="L558" s="26">
        <v>0.19</v>
      </c>
      <c r="M558" s="27" t="s">
        <v>18</v>
      </c>
    </row>
    <row r="559" spans="1:13" hidden="1" outlineLevel="3" x14ac:dyDescent="0.2">
      <c r="A559" s="20" t="s">
        <v>575</v>
      </c>
      <c r="B559" s="20" t="s">
        <v>576</v>
      </c>
      <c r="C559" s="20"/>
      <c r="D559" s="20"/>
      <c r="E559" s="32"/>
      <c r="F559" s="20"/>
      <c r="G559" s="20"/>
      <c r="H559" s="20"/>
      <c r="I559" s="20"/>
      <c r="J559" s="20"/>
      <c r="K559" s="20"/>
      <c r="L559" s="20"/>
      <c r="M559" s="20"/>
    </row>
    <row r="560" spans="1:13" ht="146.25" hidden="1" outlineLevel="4" x14ac:dyDescent="0.2">
      <c r="A560" s="20"/>
      <c r="B560" s="21" t="s">
        <v>577</v>
      </c>
      <c r="C560" s="20"/>
      <c r="D560" s="20"/>
      <c r="E560" s="32"/>
      <c r="F560" s="20"/>
      <c r="G560" s="20"/>
      <c r="H560" s="20"/>
      <c r="I560" s="20"/>
      <c r="J560" s="20"/>
      <c r="K560" s="20"/>
      <c r="L560" s="20"/>
      <c r="M560" s="20"/>
    </row>
    <row r="561" spans="1:13" hidden="1" outlineLevel="4" x14ac:dyDescent="0.2">
      <c r="A561" s="22"/>
      <c r="B561" s="22"/>
      <c r="C561" s="22" t="s">
        <v>31</v>
      </c>
      <c r="D561" s="23"/>
      <c r="E561" s="33" t="s">
        <v>45</v>
      </c>
      <c r="F561" s="22"/>
      <c r="G561" s="24">
        <v>0</v>
      </c>
      <c r="H561" s="28">
        <f>IF((TRIM(M561)="Ja"),ROUND(ROUND((G561*D561),4),2),0)</f>
        <v>0</v>
      </c>
      <c r="I561" s="28">
        <f>ROUND(ROUND((L561*H561),4),2)</f>
        <v>0</v>
      </c>
      <c r="J561" s="25"/>
      <c r="K561" s="28">
        <f>ROUND(ROUND((L561*J561),4),2)</f>
        <v>0</v>
      </c>
      <c r="L561" s="26">
        <v>0.19</v>
      </c>
      <c r="M561" s="27" t="s">
        <v>18</v>
      </c>
    </row>
    <row r="562" spans="1:13" hidden="1" outlineLevel="3" x14ac:dyDescent="0.2">
      <c r="A562" s="20" t="s">
        <v>578</v>
      </c>
      <c r="B562" s="20" t="s">
        <v>579</v>
      </c>
      <c r="C562" s="20"/>
      <c r="D562" s="20"/>
      <c r="E562" s="32"/>
      <c r="F562" s="20"/>
      <c r="G562" s="20"/>
      <c r="H562" s="20"/>
      <c r="I562" s="20"/>
      <c r="J562" s="20"/>
      <c r="K562" s="20"/>
      <c r="L562" s="20"/>
      <c r="M562" s="20"/>
    </row>
    <row r="563" spans="1:13" ht="112.5" hidden="1" outlineLevel="4" x14ac:dyDescent="0.2">
      <c r="A563" s="20"/>
      <c r="B563" s="21" t="s">
        <v>580</v>
      </c>
      <c r="C563" s="20"/>
      <c r="D563" s="20"/>
      <c r="E563" s="32"/>
      <c r="F563" s="20"/>
      <c r="G563" s="20"/>
      <c r="H563" s="20"/>
      <c r="I563" s="20"/>
      <c r="J563" s="20"/>
      <c r="K563" s="20"/>
      <c r="L563" s="20"/>
      <c r="M563" s="20"/>
    </row>
    <row r="564" spans="1:13" hidden="1" outlineLevel="4" x14ac:dyDescent="0.2">
      <c r="A564" s="22"/>
      <c r="B564" s="22"/>
      <c r="C564" s="22" t="s">
        <v>31</v>
      </c>
      <c r="D564" s="23"/>
      <c r="E564" s="33" t="s">
        <v>32</v>
      </c>
      <c r="F564" s="22"/>
      <c r="G564" s="24">
        <v>0</v>
      </c>
      <c r="H564" s="28">
        <f>IF((TRIM(M564)="Ja"),ROUND(ROUND((G564*D564),4),2),0)</f>
        <v>0</v>
      </c>
      <c r="I564" s="28">
        <f>ROUND(ROUND((L564*H564),4),2)</f>
        <v>0</v>
      </c>
      <c r="J564" s="25"/>
      <c r="K564" s="28">
        <f>ROUND(ROUND((L564*J564),4),2)</f>
        <v>0</v>
      </c>
      <c r="L564" s="26">
        <v>0.19</v>
      </c>
      <c r="M564" s="27" t="s">
        <v>18</v>
      </c>
    </row>
    <row r="565" spans="1:13" hidden="1" outlineLevel="3" x14ac:dyDescent="0.2">
      <c r="A565" s="20" t="s">
        <v>581</v>
      </c>
      <c r="B565" s="20" t="s">
        <v>582</v>
      </c>
      <c r="C565" s="20"/>
      <c r="D565" s="20"/>
      <c r="E565" s="32"/>
      <c r="F565" s="20"/>
      <c r="G565" s="20"/>
      <c r="H565" s="20"/>
      <c r="I565" s="20"/>
      <c r="J565" s="20"/>
      <c r="K565" s="20"/>
      <c r="L565" s="20"/>
      <c r="M565" s="20"/>
    </row>
    <row r="566" spans="1:13" ht="112.5" hidden="1" outlineLevel="4" x14ac:dyDescent="0.2">
      <c r="A566" s="20"/>
      <c r="B566" s="21" t="s">
        <v>583</v>
      </c>
      <c r="C566" s="20"/>
      <c r="D566" s="20"/>
      <c r="E566" s="32"/>
      <c r="F566" s="20"/>
      <c r="G566" s="20"/>
      <c r="H566" s="20"/>
      <c r="I566" s="20"/>
      <c r="J566" s="20"/>
      <c r="K566" s="20"/>
      <c r="L566" s="20"/>
      <c r="M566" s="20"/>
    </row>
    <row r="567" spans="1:13" hidden="1" outlineLevel="4" x14ac:dyDescent="0.2">
      <c r="A567" s="22"/>
      <c r="B567" s="22"/>
      <c r="C567" s="22" t="s">
        <v>31</v>
      </c>
      <c r="D567" s="23"/>
      <c r="E567" s="33" t="s">
        <v>32</v>
      </c>
      <c r="F567" s="22"/>
      <c r="G567" s="24">
        <v>0</v>
      </c>
      <c r="H567" s="28">
        <f>IF((TRIM(M567)="Ja"),ROUND(ROUND((G567*D567),4),2),0)</f>
        <v>0</v>
      </c>
      <c r="I567" s="28">
        <f>ROUND(ROUND((L567*H567),4),2)</f>
        <v>0</v>
      </c>
      <c r="J567" s="25"/>
      <c r="K567" s="28">
        <f>ROUND(ROUND((L567*J567),4),2)</f>
        <v>0</v>
      </c>
      <c r="L567" s="26">
        <v>0.19</v>
      </c>
      <c r="M567" s="27" t="s">
        <v>18</v>
      </c>
    </row>
    <row r="568" spans="1:13" hidden="1" outlineLevel="3" x14ac:dyDescent="0.2">
      <c r="A568" s="20" t="s">
        <v>584</v>
      </c>
      <c r="B568" s="20" t="s">
        <v>585</v>
      </c>
      <c r="C568" s="20"/>
      <c r="D568" s="20"/>
      <c r="E568" s="32"/>
      <c r="F568" s="20"/>
      <c r="G568" s="20"/>
      <c r="H568" s="20"/>
      <c r="I568" s="20"/>
      <c r="J568" s="20"/>
      <c r="K568" s="20"/>
      <c r="L568" s="20"/>
      <c r="M568" s="20"/>
    </row>
    <row r="569" spans="1:13" ht="101.25" hidden="1" outlineLevel="4" x14ac:dyDescent="0.2">
      <c r="A569" s="20"/>
      <c r="B569" s="21" t="s">
        <v>586</v>
      </c>
      <c r="C569" s="20"/>
      <c r="D569" s="20"/>
      <c r="E569" s="32"/>
      <c r="F569" s="20"/>
      <c r="G569" s="20"/>
      <c r="H569" s="20"/>
      <c r="I569" s="20"/>
      <c r="J569" s="20"/>
      <c r="K569" s="20"/>
      <c r="L569" s="20"/>
      <c r="M569" s="20"/>
    </row>
    <row r="570" spans="1:13" hidden="1" outlineLevel="4" x14ac:dyDescent="0.2">
      <c r="A570" s="22"/>
      <c r="B570" s="22"/>
      <c r="C570" s="22" t="s">
        <v>31</v>
      </c>
      <c r="D570" s="23"/>
      <c r="E570" s="33" t="s">
        <v>32</v>
      </c>
      <c r="F570" s="22"/>
      <c r="G570" s="24">
        <v>0</v>
      </c>
      <c r="H570" s="28">
        <f>IF((TRIM(M570)="Ja"),ROUND(ROUND((G570*D570),4),2),0)</f>
        <v>0</v>
      </c>
      <c r="I570" s="28">
        <f>ROUND(ROUND((L570*H570),4),2)</f>
        <v>0</v>
      </c>
      <c r="J570" s="25"/>
      <c r="K570" s="28">
        <f>ROUND(ROUND((L570*J570),4),2)</f>
        <v>0</v>
      </c>
      <c r="L570" s="26">
        <v>0.19</v>
      </c>
      <c r="M570" s="27" t="s">
        <v>18</v>
      </c>
    </row>
    <row r="571" spans="1:13" hidden="1" outlineLevel="3" x14ac:dyDescent="0.2">
      <c r="A571" s="20" t="s">
        <v>587</v>
      </c>
      <c r="B571" s="20" t="s">
        <v>510</v>
      </c>
      <c r="C571" s="20"/>
      <c r="D571" s="20"/>
      <c r="E571" s="32"/>
      <c r="F571" s="20"/>
      <c r="G571" s="20"/>
      <c r="H571" s="20"/>
      <c r="I571" s="20"/>
      <c r="J571" s="20"/>
      <c r="K571" s="20"/>
      <c r="L571" s="20"/>
      <c r="M571" s="20"/>
    </row>
    <row r="572" spans="1:13" ht="247.5" hidden="1" outlineLevel="4" x14ac:dyDescent="0.2">
      <c r="A572" s="20"/>
      <c r="B572" s="21" t="s">
        <v>588</v>
      </c>
      <c r="C572" s="20"/>
      <c r="D572" s="20"/>
      <c r="E572" s="32"/>
      <c r="F572" s="20"/>
      <c r="G572" s="20"/>
      <c r="H572" s="20"/>
      <c r="I572" s="20"/>
      <c r="J572" s="20"/>
      <c r="K572" s="20"/>
      <c r="L572" s="20"/>
      <c r="M572" s="20"/>
    </row>
    <row r="573" spans="1:13" hidden="1" outlineLevel="4" x14ac:dyDescent="0.2">
      <c r="A573" s="22"/>
      <c r="B573" s="22"/>
      <c r="C573" s="22" t="s">
        <v>31</v>
      </c>
      <c r="D573" s="23"/>
      <c r="E573" s="33" t="s">
        <v>32</v>
      </c>
      <c r="F573" s="22"/>
      <c r="G573" s="24">
        <v>0</v>
      </c>
      <c r="H573" s="28">
        <f>IF((TRIM(M573)="Ja"),ROUND(ROUND((G573*D573),4),2),0)</f>
        <v>0</v>
      </c>
      <c r="I573" s="28">
        <f>ROUND(ROUND((L573*H573),4),2)</f>
        <v>0</v>
      </c>
      <c r="J573" s="25"/>
      <c r="K573" s="28">
        <f>ROUND(ROUND((L573*J573),4),2)</f>
        <v>0</v>
      </c>
      <c r="L573" s="26">
        <v>0.19</v>
      </c>
      <c r="M573" s="27" t="s">
        <v>18</v>
      </c>
    </row>
    <row r="574" spans="1:13" hidden="1" outlineLevel="3" x14ac:dyDescent="0.2">
      <c r="A574" s="20" t="s">
        <v>589</v>
      </c>
      <c r="B574" s="20" t="s">
        <v>513</v>
      </c>
      <c r="C574" s="20"/>
      <c r="D574" s="20"/>
      <c r="E574" s="32"/>
      <c r="F574" s="20"/>
      <c r="G574" s="20"/>
      <c r="H574" s="20"/>
      <c r="I574" s="20"/>
      <c r="J574" s="20"/>
      <c r="K574" s="20"/>
      <c r="L574" s="20"/>
      <c r="M574" s="20"/>
    </row>
    <row r="575" spans="1:13" ht="191.25" hidden="1" outlineLevel="4" x14ac:dyDescent="0.2">
      <c r="A575" s="20"/>
      <c r="B575" s="21" t="s">
        <v>590</v>
      </c>
      <c r="C575" s="20"/>
      <c r="D575" s="20"/>
      <c r="E575" s="32"/>
      <c r="F575" s="20"/>
      <c r="G575" s="20"/>
      <c r="H575" s="20"/>
      <c r="I575" s="20"/>
      <c r="J575" s="20"/>
      <c r="K575" s="20"/>
      <c r="L575" s="20"/>
      <c r="M575" s="20"/>
    </row>
    <row r="576" spans="1:13" hidden="1" outlineLevel="4" x14ac:dyDescent="0.2">
      <c r="A576" s="22"/>
      <c r="B576" s="22"/>
      <c r="C576" s="22" t="s">
        <v>31</v>
      </c>
      <c r="D576" s="23"/>
      <c r="E576" s="33" t="s">
        <v>32</v>
      </c>
      <c r="F576" s="22"/>
      <c r="G576" s="24">
        <v>0</v>
      </c>
      <c r="H576" s="28">
        <f>IF((TRIM(M576)="Ja"),ROUND(ROUND((G576*D576),4),2),0)</f>
        <v>0</v>
      </c>
      <c r="I576" s="28">
        <f>ROUND(ROUND((L576*H576),4),2)</f>
        <v>0</v>
      </c>
      <c r="J576" s="25"/>
      <c r="K576" s="28">
        <f>ROUND(ROUND((L576*J576),4),2)</f>
        <v>0</v>
      </c>
      <c r="L576" s="26">
        <v>0.19</v>
      </c>
      <c r="M576" s="27" t="s">
        <v>18</v>
      </c>
    </row>
    <row r="577" spans="1:13" hidden="1" outlineLevel="3" x14ac:dyDescent="0.2">
      <c r="A577" s="20" t="s">
        <v>591</v>
      </c>
      <c r="B577" s="20" t="s">
        <v>516</v>
      </c>
      <c r="C577" s="20"/>
      <c r="D577" s="20"/>
      <c r="E577" s="32"/>
      <c r="F577" s="20"/>
      <c r="G577" s="20"/>
      <c r="H577" s="20"/>
      <c r="I577" s="20"/>
      <c r="J577" s="20"/>
      <c r="K577" s="20"/>
      <c r="L577" s="20"/>
      <c r="M577" s="20"/>
    </row>
    <row r="578" spans="1:13" ht="225" hidden="1" outlineLevel="4" x14ac:dyDescent="0.2">
      <c r="A578" s="20"/>
      <c r="B578" s="21" t="s">
        <v>592</v>
      </c>
      <c r="C578" s="20"/>
      <c r="D578" s="20"/>
      <c r="E578" s="32"/>
      <c r="F578" s="20"/>
      <c r="G578" s="20"/>
      <c r="H578" s="20"/>
      <c r="I578" s="20"/>
      <c r="J578" s="20"/>
      <c r="K578" s="20"/>
      <c r="L578" s="20"/>
      <c r="M578" s="20"/>
    </row>
    <row r="579" spans="1:13" hidden="1" outlineLevel="4" x14ac:dyDescent="0.2">
      <c r="A579" s="22"/>
      <c r="B579" s="22"/>
      <c r="C579" s="22" t="s">
        <v>31</v>
      </c>
      <c r="D579" s="23"/>
      <c r="E579" s="33" t="s">
        <v>32</v>
      </c>
      <c r="F579" s="22"/>
      <c r="G579" s="24">
        <v>0</v>
      </c>
      <c r="H579" s="28">
        <f>IF((TRIM(M579)="Ja"),ROUND(ROUND((G579*D579),4),2),0)</f>
        <v>0</v>
      </c>
      <c r="I579" s="28">
        <f>ROUND(ROUND((L579*H579),4),2)</f>
        <v>0</v>
      </c>
      <c r="J579" s="25"/>
      <c r="K579" s="28">
        <f>ROUND(ROUND((L579*J579),4),2)</f>
        <v>0</v>
      </c>
      <c r="L579" s="26">
        <v>0.19</v>
      </c>
      <c r="M579" s="27" t="s">
        <v>18</v>
      </c>
    </row>
    <row r="580" spans="1:13" hidden="1" outlineLevel="3" x14ac:dyDescent="0.2">
      <c r="A580" s="20" t="s">
        <v>593</v>
      </c>
      <c r="B580" s="20" t="s">
        <v>519</v>
      </c>
      <c r="C580" s="20"/>
      <c r="D580" s="20"/>
      <c r="E580" s="32"/>
      <c r="F580" s="20"/>
      <c r="G580" s="20"/>
      <c r="H580" s="20"/>
      <c r="I580" s="20"/>
      <c r="J580" s="20"/>
      <c r="K580" s="20"/>
      <c r="L580" s="20"/>
      <c r="M580" s="20"/>
    </row>
    <row r="581" spans="1:13" ht="258.75" hidden="1" outlineLevel="4" x14ac:dyDescent="0.2">
      <c r="A581" s="20"/>
      <c r="B581" s="21" t="s">
        <v>594</v>
      </c>
      <c r="C581" s="20"/>
      <c r="D581" s="20"/>
      <c r="E581" s="32"/>
      <c r="F581" s="20"/>
      <c r="G581" s="20"/>
      <c r="H581" s="20"/>
      <c r="I581" s="20"/>
      <c r="J581" s="20"/>
      <c r="K581" s="20"/>
      <c r="L581" s="20"/>
      <c r="M581" s="20"/>
    </row>
    <row r="582" spans="1:13" hidden="1" outlineLevel="4" x14ac:dyDescent="0.2">
      <c r="A582" s="22"/>
      <c r="B582" s="22"/>
      <c r="C582" s="22" t="s">
        <v>31</v>
      </c>
      <c r="D582" s="23"/>
      <c r="E582" s="33" t="s">
        <v>32</v>
      </c>
      <c r="F582" s="22"/>
      <c r="G582" s="24">
        <v>0</v>
      </c>
      <c r="H582" s="28">
        <f>IF((TRIM(M582)="Ja"),ROUND(ROUND((G582*D582),4),2),0)</f>
        <v>0</v>
      </c>
      <c r="I582" s="28">
        <f>ROUND(ROUND((L582*H582),4),2)</f>
        <v>0</v>
      </c>
      <c r="J582" s="25"/>
      <c r="K582" s="28">
        <f>ROUND(ROUND((L582*J582),4),2)</f>
        <v>0</v>
      </c>
      <c r="L582" s="26">
        <v>0.19</v>
      </c>
      <c r="M582" s="27" t="s">
        <v>18</v>
      </c>
    </row>
    <row r="583" spans="1:13" hidden="1" outlineLevel="3" x14ac:dyDescent="0.2">
      <c r="A583" s="20" t="s">
        <v>595</v>
      </c>
      <c r="B583" s="20" t="s">
        <v>596</v>
      </c>
      <c r="C583" s="20"/>
      <c r="D583" s="20"/>
      <c r="E583" s="32"/>
      <c r="F583" s="20"/>
      <c r="G583" s="20"/>
      <c r="H583" s="20"/>
      <c r="I583" s="20"/>
      <c r="J583" s="20"/>
      <c r="K583" s="20"/>
      <c r="L583" s="20"/>
      <c r="M583" s="20"/>
    </row>
    <row r="584" spans="1:13" ht="45" hidden="1" outlineLevel="4" x14ac:dyDescent="0.2">
      <c r="A584" s="20"/>
      <c r="B584" s="21" t="s">
        <v>597</v>
      </c>
      <c r="C584" s="20"/>
      <c r="D584" s="20"/>
      <c r="E584" s="32"/>
      <c r="F584" s="20"/>
      <c r="G584" s="20"/>
      <c r="H584" s="20"/>
      <c r="I584" s="20"/>
      <c r="J584" s="20"/>
      <c r="K584" s="20"/>
      <c r="L584" s="20"/>
      <c r="M584" s="20"/>
    </row>
    <row r="585" spans="1:13" hidden="1" outlineLevel="4" x14ac:dyDescent="0.2">
      <c r="A585" s="22"/>
      <c r="B585" s="22"/>
      <c r="C585" s="22" t="s">
        <v>31</v>
      </c>
      <c r="D585" s="23"/>
      <c r="E585" s="33" t="s">
        <v>32</v>
      </c>
      <c r="F585" s="22"/>
      <c r="G585" s="24">
        <v>0</v>
      </c>
      <c r="H585" s="28">
        <f>IF((TRIM(M585)="Ja"),ROUND(ROUND((G585*D585),4),2),0)</f>
        <v>0</v>
      </c>
      <c r="I585" s="28">
        <f>ROUND(ROUND((L585*H585),4),2)</f>
        <v>0</v>
      </c>
      <c r="J585" s="25"/>
      <c r="K585" s="28">
        <f>ROUND(ROUND((L585*J585),4),2)</f>
        <v>0</v>
      </c>
      <c r="L585" s="26">
        <v>0.19</v>
      </c>
      <c r="M585" s="27" t="s">
        <v>18</v>
      </c>
    </row>
    <row r="586" spans="1:13" hidden="1" outlineLevel="3" x14ac:dyDescent="0.2">
      <c r="A586" s="20" t="s">
        <v>598</v>
      </c>
      <c r="B586" s="20" t="s">
        <v>599</v>
      </c>
      <c r="C586" s="20"/>
      <c r="D586" s="20"/>
      <c r="E586" s="32"/>
      <c r="F586" s="20"/>
      <c r="G586" s="20"/>
      <c r="H586" s="20"/>
      <c r="I586" s="20"/>
      <c r="J586" s="20"/>
      <c r="K586" s="20"/>
      <c r="L586" s="20"/>
      <c r="M586" s="20"/>
    </row>
    <row r="587" spans="1:13" ht="112.5" hidden="1" outlineLevel="4" x14ac:dyDescent="0.2">
      <c r="A587" s="20"/>
      <c r="B587" s="21" t="s">
        <v>600</v>
      </c>
      <c r="C587" s="20"/>
      <c r="D587" s="20"/>
      <c r="E587" s="32"/>
      <c r="F587" s="20"/>
      <c r="G587" s="20"/>
      <c r="H587" s="20"/>
      <c r="I587" s="20"/>
      <c r="J587" s="20"/>
      <c r="K587" s="20"/>
      <c r="L587" s="20"/>
      <c r="M587" s="20"/>
    </row>
    <row r="588" spans="1:13" hidden="1" outlineLevel="4" x14ac:dyDescent="0.2">
      <c r="A588" s="22"/>
      <c r="B588" s="22"/>
      <c r="C588" s="22" t="s">
        <v>31</v>
      </c>
      <c r="D588" s="23"/>
      <c r="E588" s="33" t="s">
        <v>32</v>
      </c>
      <c r="F588" s="22"/>
      <c r="G588" s="24">
        <v>0</v>
      </c>
      <c r="H588" s="28">
        <f>IF((TRIM(M588)="Ja"),ROUND(ROUND((G588*D588),4),2),0)</f>
        <v>0</v>
      </c>
      <c r="I588" s="28">
        <f>ROUND(ROUND((L588*H588),4),2)</f>
        <v>0</v>
      </c>
      <c r="J588" s="25"/>
      <c r="K588" s="28">
        <f>ROUND(ROUND((L588*J588),4),2)</f>
        <v>0</v>
      </c>
      <c r="L588" s="26">
        <v>0.19</v>
      </c>
      <c r="M588" s="27" t="s">
        <v>18</v>
      </c>
    </row>
    <row r="589" spans="1:13" hidden="1" outlineLevel="3" x14ac:dyDescent="0.2">
      <c r="A589" s="20" t="s">
        <v>601</v>
      </c>
      <c r="B589" s="20" t="s">
        <v>525</v>
      </c>
      <c r="C589" s="20"/>
      <c r="D589" s="20"/>
      <c r="E589" s="32"/>
      <c r="F589" s="20"/>
      <c r="G589" s="20"/>
      <c r="H589" s="20"/>
      <c r="I589" s="20"/>
      <c r="J589" s="20"/>
      <c r="K589" s="20"/>
      <c r="L589" s="20"/>
      <c r="M589" s="20"/>
    </row>
    <row r="590" spans="1:13" ht="258.75" hidden="1" outlineLevel="4" x14ac:dyDescent="0.2">
      <c r="A590" s="20"/>
      <c r="B590" s="21" t="s">
        <v>602</v>
      </c>
      <c r="C590" s="20"/>
      <c r="D590" s="20"/>
      <c r="E590" s="32"/>
      <c r="F590" s="20"/>
      <c r="G590" s="20"/>
      <c r="H590" s="20"/>
      <c r="I590" s="20"/>
      <c r="J590" s="20"/>
      <c r="K590" s="20"/>
      <c r="L590" s="20"/>
      <c r="M590" s="20"/>
    </row>
    <row r="591" spans="1:13" hidden="1" outlineLevel="4" x14ac:dyDescent="0.2">
      <c r="A591" s="22"/>
      <c r="B591" s="22"/>
      <c r="C591" s="22" t="s">
        <v>31</v>
      </c>
      <c r="D591" s="23"/>
      <c r="E591" s="33" t="s">
        <v>32</v>
      </c>
      <c r="F591" s="22"/>
      <c r="G591" s="24">
        <v>0</v>
      </c>
      <c r="H591" s="28">
        <f>IF((TRIM(M591)="Ja"),ROUND(ROUND((G591*D591),4),2),0)</f>
        <v>0</v>
      </c>
      <c r="I591" s="28">
        <f>ROUND(ROUND((L591*H591),4),2)</f>
        <v>0</v>
      </c>
      <c r="J591" s="25"/>
      <c r="K591" s="28">
        <f>ROUND(ROUND((L591*J591),4),2)</f>
        <v>0</v>
      </c>
      <c r="L591" s="26">
        <v>0.19</v>
      </c>
      <c r="M591" s="27" t="s">
        <v>18</v>
      </c>
    </row>
    <row r="592" spans="1:13" hidden="1" outlineLevel="3" x14ac:dyDescent="0.2">
      <c r="A592" s="20" t="s">
        <v>603</v>
      </c>
      <c r="B592" s="20" t="s">
        <v>56</v>
      </c>
      <c r="C592" s="20"/>
      <c r="D592" s="20"/>
      <c r="E592" s="32"/>
      <c r="F592" s="20"/>
      <c r="G592" s="20"/>
      <c r="H592" s="20"/>
      <c r="I592" s="20"/>
      <c r="J592" s="20"/>
      <c r="K592" s="20"/>
      <c r="L592" s="20"/>
      <c r="M592" s="20"/>
    </row>
    <row r="593" spans="1:13" ht="22.5" hidden="1" outlineLevel="4" x14ac:dyDescent="0.2">
      <c r="A593" s="20"/>
      <c r="B593" s="21" t="s">
        <v>604</v>
      </c>
      <c r="C593" s="20"/>
      <c r="D593" s="20"/>
      <c r="E593" s="32"/>
      <c r="F593" s="20"/>
      <c r="G593" s="20"/>
      <c r="H593" s="20"/>
      <c r="I593" s="20"/>
      <c r="J593" s="20"/>
      <c r="K593" s="20"/>
      <c r="L593" s="20"/>
      <c r="M593" s="20"/>
    </row>
    <row r="594" spans="1:13" hidden="1" outlineLevel="4" x14ac:dyDescent="0.2">
      <c r="A594" s="22"/>
      <c r="B594" s="22"/>
      <c r="C594" s="22" t="s">
        <v>31</v>
      </c>
      <c r="D594" s="23"/>
      <c r="E594" s="33" t="s">
        <v>45</v>
      </c>
      <c r="F594" s="22"/>
      <c r="G594" s="24">
        <v>0</v>
      </c>
      <c r="H594" s="28">
        <f>IF((TRIM(M594)="Ja"),ROUND(ROUND((G594*D594),4),2),0)</f>
        <v>0</v>
      </c>
      <c r="I594" s="28">
        <f>ROUND(ROUND((L594*H594),4),2)</f>
        <v>0</v>
      </c>
      <c r="J594" s="25"/>
      <c r="K594" s="28">
        <f>ROUND(ROUND((L594*J594),4),2)</f>
        <v>0</v>
      </c>
      <c r="L594" s="26">
        <v>0.19</v>
      </c>
      <c r="M594" s="27" t="s">
        <v>18</v>
      </c>
    </row>
    <row r="595" spans="1:13" hidden="1" outlineLevel="2" x14ac:dyDescent="0.2">
      <c r="A595" s="13" t="s">
        <v>605</v>
      </c>
      <c r="B595" s="13" t="s">
        <v>606</v>
      </c>
      <c r="C595" s="13" t="s">
        <v>164</v>
      </c>
      <c r="D595" s="14"/>
      <c r="E595" s="31"/>
      <c r="F595" s="13"/>
      <c r="G595" s="15"/>
      <c r="H595" s="17">
        <f>IF((TRIM(M595)="Ja"),SUM(H598,H601,H604,H607,H610,H613,H616,H619),0)</f>
        <v>0</v>
      </c>
      <c r="I595" s="17">
        <f>ROUND(ROUND((L595*H595),4),2)</f>
        <v>0</v>
      </c>
      <c r="J595" s="16"/>
      <c r="K595" s="17">
        <f>ROUND(ROUND((L595*J595),4),2)</f>
        <v>0</v>
      </c>
      <c r="L595" s="18">
        <v>0.19</v>
      </c>
      <c r="M595" s="19" t="s">
        <v>18</v>
      </c>
    </row>
    <row r="596" spans="1:13" hidden="1" outlineLevel="3" x14ac:dyDescent="0.2">
      <c r="A596" s="20" t="s">
        <v>607</v>
      </c>
      <c r="B596" s="20" t="s">
        <v>608</v>
      </c>
      <c r="C596" s="20"/>
      <c r="D596" s="20"/>
      <c r="E596" s="32"/>
      <c r="F596" s="20"/>
      <c r="G596" s="20"/>
      <c r="H596" s="20"/>
      <c r="I596" s="20"/>
      <c r="J596" s="20"/>
      <c r="K596" s="20"/>
      <c r="L596" s="20"/>
      <c r="M596" s="20"/>
    </row>
    <row r="597" spans="1:13" ht="247.5" hidden="1" outlineLevel="4" x14ac:dyDescent="0.2">
      <c r="A597" s="20"/>
      <c r="B597" s="21" t="s">
        <v>609</v>
      </c>
      <c r="C597" s="20"/>
      <c r="D597" s="20"/>
      <c r="E597" s="32"/>
      <c r="F597" s="20"/>
      <c r="G597" s="20"/>
      <c r="H597" s="20"/>
      <c r="I597" s="20"/>
      <c r="J597" s="20"/>
      <c r="K597" s="20"/>
      <c r="L597" s="20"/>
      <c r="M597" s="20"/>
    </row>
    <row r="598" spans="1:13" hidden="1" outlineLevel="4" x14ac:dyDescent="0.2">
      <c r="A598" s="22"/>
      <c r="B598" s="22"/>
      <c r="C598" s="22" t="s">
        <v>31</v>
      </c>
      <c r="D598" s="23"/>
      <c r="E598" s="33" t="s">
        <v>168</v>
      </c>
      <c r="F598" s="22"/>
      <c r="G598" s="24">
        <v>0</v>
      </c>
      <c r="H598" s="28">
        <f>IF((TRIM(M598)="Ja"),ROUND(ROUND((G598*D598),4),2),0)</f>
        <v>0</v>
      </c>
      <c r="I598" s="28">
        <f>ROUND(ROUND((L598*H598),4),2)</f>
        <v>0</v>
      </c>
      <c r="J598" s="25"/>
      <c r="K598" s="28">
        <f>ROUND(ROUND((L598*J598),4),2)</f>
        <v>0</v>
      </c>
      <c r="L598" s="26">
        <v>0.19</v>
      </c>
      <c r="M598" s="27" t="s">
        <v>18</v>
      </c>
    </row>
    <row r="599" spans="1:13" hidden="1" outlineLevel="3" x14ac:dyDescent="0.2">
      <c r="A599" s="20" t="s">
        <v>610</v>
      </c>
      <c r="B599" s="20" t="s">
        <v>611</v>
      </c>
      <c r="C599" s="20"/>
      <c r="D599" s="20"/>
      <c r="E599" s="32"/>
      <c r="F599" s="20"/>
      <c r="G599" s="20"/>
      <c r="H599" s="20"/>
      <c r="I599" s="20"/>
      <c r="J599" s="20"/>
      <c r="K599" s="20"/>
      <c r="L599" s="20"/>
      <c r="M599" s="20"/>
    </row>
    <row r="600" spans="1:13" ht="157.5" hidden="1" outlineLevel="4" x14ac:dyDescent="0.2">
      <c r="A600" s="20"/>
      <c r="B600" s="21" t="s">
        <v>612</v>
      </c>
      <c r="C600" s="20"/>
      <c r="D600" s="20"/>
      <c r="E600" s="32"/>
      <c r="F600" s="20"/>
      <c r="G600" s="20"/>
      <c r="H600" s="20"/>
      <c r="I600" s="20"/>
      <c r="J600" s="20"/>
      <c r="K600" s="20"/>
      <c r="L600" s="20"/>
      <c r="M600" s="20"/>
    </row>
    <row r="601" spans="1:13" hidden="1" outlineLevel="4" x14ac:dyDescent="0.2">
      <c r="A601" s="22"/>
      <c r="B601" s="22"/>
      <c r="C601" s="22" t="s">
        <v>31</v>
      </c>
      <c r="D601" s="23"/>
      <c r="E601" s="33" t="s">
        <v>168</v>
      </c>
      <c r="F601" s="22"/>
      <c r="G601" s="24">
        <v>0</v>
      </c>
      <c r="H601" s="28">
        <f>IF((TRIM(M601)="Ja"),ROUND(ROUND((G601*D601),4),2),0)</f>
        <v>0</v>
      </c>
      <c r="I601" s="28">
        <f>ROUND(ROUND((L601*H601),4),2)</f>
        <v>0</v>
      </c>
      <c r="J601" s="25"/>
      <c r="K601" s="28">
        <f>ROUND(ROUND((L601*J601),4),2)</f>
        <v>0</v>
      </c>
      <c r="L601" s="26">
        <v>0.19</v>
      </c>
      <c r="M601" s="27" t="s">
        <v>18</v>
      </c>
    </row>
    <row r="602" spans="1:13" hidden="1" outlineLevel="3" x14ac:dyDescent="0.2">
      <c r="A602" s="20" t="s">
        <v>613</v>
      </c>
      <c r="B602" s="20" t="s">
        <v>567</v>
      </c>
      <c r="C602" s="20"/>
      <c r="D602" s="20"/>
      <c r="E602" s="32"/>
      <c r="F602" s="20"/>
      <c r="G602" s="20"/>
      <c r="H602" s="20"/>
      <c r="I602" s="20"/>
      <c r="J602" s="20"/>
      <c r="K602" s="20"/>
      <c r="L602" s="20"/>
      <c r="M602" s="20"/>
    </row>
    <row r="603" spans="1:13" ht="90" hidden="1" outlineLevel="4" x14ac:dyDescent="0.2">
      <c r="A603" s="20"/>
      <c r="B603" s="21" t="s">
        <v>614</v>
      </c>
      <c r="C603" s="20"/>
      <c r="D603" s="20"/>
      <c r="E603" s="32"/>
      <c r="F603" s="20"/>
      <c r="G603" s="20"/>
      <c r="H603" s="20"/>
      <c r="I603" s="20"/>
      <c r="J603" s="20"/>
      <c r="K603" s="20"/>
      <c r="L603" s="20"/>
      <c r="M603" s="20"/>
    </row>
    <row r="604" spans="1:13" hidden="1" outlineLevel="4" x14ac:dyDescent="0.2">
      <c r="A604" s="22"/>
      <c r="B604" s="22"/>
      <c r="C604" s="22" t="s">
        <v>31</v>
      </c>
      <c r="D604" s="23"/>
      <c r="E604" s="33" t="s">
        <v>32</v>
      </c>
      <c r="F604" s="22"/>
      <c r="G604" s="24">
        <v>0</v>
      </c>
      <c r="H604" s="28">
        <f>IF((TRIM(M604)="Ja"),ROUND(ROUND((G604*D604),4),2),0)</f>
        <v>0</v>
      </c>
      <c r="I604" s="28">
        <f>ROUND(ROUND((L604*H604),4),2)</f>
        <v>0</v>
      </c>
      <c r="J604" s="25"/>
      <c r="K604" s="28">
        <f>ROUND(ROUND((L604*J604),4),2)</f>
        <v>0</v>
      </c>
      <c r="L604" s="26">
        <v>0.19</v>
      </c>
      <c r="M604" s="27" t="s">
        <v>18</v>
      </c>
    </row>
    <row r="605" spans="1:13" hidden="1" outlineLevel="3" x14ac:dyDescent="0.2">
      <c r="A605" s="20" t="s">
        <v>615</v>
      </c>
      <c r="B605" s="20" t="s">
        <v>616</v>
      </c>
      <c r="C605" s="20"/>
      <c r="D605" s="20"/>
      <c r="E605" s="32"/>
      <c r="F605" s="20"/>
      <c r="G605" s="20"/>
      <c r="H605" s="20"/>
      <c r="I605" s="20"/>
      <c r="J605" s="20"/>
      <c r="K605" s="20"/>
      <c r="L605" s="20"/>
      <c r="M605" s="20"/>
    </row>
    <row r="606" spans="1:13" ht="382.5" hidden="1" outlineLevel="4" x14ac:dyDescent="0.2">
      <c r="A606" s="20"/>
      <c r="B606" s="21" t="s">
        <v>617</v>
      </c>
      <c r="C606" s="20"/>
      <c r="D606" s="20"/>
      <c r="E606" s="32"/>
      <c r="F606" s="20"/>
      <c r="G606" s="20"/>
      <c r="H606" s="20"/>
      <c r="I606" s="20"/>
      <c r="J606" s="20"/>
      <c r="K606" s="20"/>
      <c r="L606" s="20"/>
      <c r="M606" s="20"/>
    </row>
    <row r="607" spans="1:13" hidden="1" outlineLevel="4" x14ac:dyDescent="0.2">
      <c r="A607" s="22"/>
      <c r="B607" s="22"/>
      <c r="C607" s="22" t="s">
        <v>31</v>
      </c>
      <c r="D607" s="23"/>
      <c r="E607" s="33" t="s">
        <v>168</v>
      </c>
      <c r="F607" s="22"/>
      <c r="G607" s="24">
        <v>0</v>
      </c>
      <c r="H607" s="28">
        <f>IF((TRIM(M607)="Ja"),ROUND(ROUND((G607*D607),4),2),0)</f>
        <v>0</v>
      </c>
      <c r="I607" s="28">
        <f>ROUND(ROUND((L607*H607),4),2)</f>
        <v>0</v>
      </c>
      <c r="J607" s="25"/>
      <c r="K607" s="28">
        <f>ROUND(ROUND((L607*J607),4),2)</f>
        <v>0</v>
      </c>
      <c r="L607" s="26">
        <v>0.19</v>
      </c>
      <c r="M607" s="27" t="s">
        <v>18</v>
      </c>
    </row>
    <row r="608" spans="1:13" hidden="1" outlineLevel="3" x14ac:dyDescent="0.2">
      <c r="A608" s="20" t="s">
        <v>618</v>
      </c>
      <c r="B608" s="20" t="s">
        <v>619</v>
      </c>
      <c r="C608" s="20"/>
      <c r="D608" s="20"/>
      <c r="E608" s="32"/>
      <c r="F608" s="20"/>
      <c r="G608" s="20"/>
      <c r="H608" s="20"/>
      <c r="I608" s="20"/>
      <c r="J608" s="20"/>
      <c r="K608" s="20"/>
      <c r="L608" s="20"/>
      <c r="M608" s="20"/>
    </row>
    <row r="609" spans="1:13" ht="90" hidden="1" outlineLevel="4" x14ac:dyDescent="0.2">
      <c r="A609" s="20"/>
      <c r="B609" s="21" t="s">
        <v>620</v>
      </c>
      <c r="C609" s="20"/>
      <c r="D609" s="20"/>
      <c r="E609" s="32"/>
      <c r="F609" s="20"/>
      <c r="G609" s="20"/>
      <c r="H609" s="20"/>
      <c r="I609" s="20"/>
      <c r="J609" s="20"/>
      <c r="K609" s="20"/>
      <c r="L609" s="20"/>
      <c r="M609" s="20"/>
    </row>
    <row r="610" spans="1:13" hidden="1" outlineLevel="4" x14ac:dyDescent="0.2">
      <c r="A610" s="22"/>
      <c r="B610" s="22"/>
      <c r="C610" s="22" t="s">
        <v>31</v>
      </c>
      <c r="D610" s="23"/>
      <c r="E610" s="33" t="s">
        <v>32</v>
      </c>
      <c r="F610" s="22"/>
      <c r="G610" s="24">
        <v>0</v>
      </c>
      <c r="H610" s="28">
        <f>IF((TRIM(M610)="Ja"),ROUND(ROUND((G610*D610),4),2),0)</f>
        <v>0</v>
      </c>
      <c r="I610" s="28">
        <f>ROUND(ROUND((L610*H610),4),2)</f>
        <v>0</v>
      </c>
      <c r="J610" s="25"/>
      <c r="K610" s="28">
        <f>ROUND(ROUND((L610*J610),4),2)</f>
        <v>0</v>
      </c>
      <c r="L610" s="26">
        <v>0.19</v>
      </c>
      <c r="M610" s="27" t="s">
        <v>18</v>
      </c>
    </row>
    <row r="611" spans="1:13" hidden="1" outlineLevel="3" x14ac:dyDescent="0.2">
      <c r="A611" s="20" t="s">
        <v>621</v>
      </c>
      <c r="B611" s="20" t="s">
        <v>622</v>
      </c>
      <c r="C611" s="20"/>
      <c r="D611" s="20"/>
      <c r="E611" s="32"/>
      <c r="F611" s="20"/>
      <c r="G611" s="20"/>
      <c r="H611" s="20"/>
      <c r="I611" s="20"/>
      <c r="J611" s="20"/>
      <c r="K611" s="20"/>
      <c r="L611" s="20"/>
      <c r="M611" s="20"/>
    </row>
    <row r="612" spans="1:13" ht="180" hidden="1" outlineLevel="4" x14ac:dyDescent="0.2">
      <c r="A612" s="20"/>
      <c r="B612" s="21" t="s">
        <v>623</v>
      </c>
      <c r="C612" s="20"/>
      <c r="D612" s="20"/>
      <c r="E612" s="32"/>
      <c r="F612" s="20"/>
      <c r="G612" s="20"/>
      <c r="H612" s="20"/>
      <c r="I612" s="20"/>
      <c r="J612" s="20"/>
      <c r="K612" s="20"/>
      <c r="L612" s="20"/>
      <c r="M612" s="20"/>
    </row>
    <row r="613" spans="1:13" hidden="1" outlineLevel="4" x14ac:dyDescent="0.2">
      <c r="A613" s="22"/>
      <c r="B613" s="22"/>
      <c r="C613" s="22" t="s">
        <v>31</v>
      </c>
      <c r="D613" s="23"/>
      <c r="E613" s="33" t="s">
        <v>168</v>
      </c>
      <c r="F613" s="22"/>
      <c r="G613" s="24">
        <v>0</v>
      </c>
      <c r="H613" s="28">
        <f>IF((TRIM(M613)="Ja"),ROUND(ROUND((G613*D613),4),2),0)</f>
        <v>0</v>
      </c>
      <c r="I613" s="28">
        <f>ROUND(ROUND((L613*H613),4),2)</f>
        <v>0</v>
      </c>
      <c r="J613" s="25"/>
      <c r="K613" s="28">
        <f>ROUND(ROUND((L613*J613),4),2)</f>
        <v>0</v>
      </c>
      <c r="L613" s="26">
        <v>0.19</v>
      </c>
      <c r="M613" s="27" t="s">
        <v>18</v>
      </c>
    </row>
    <row r="614" spans="1:13" hidden="1" outlineLevel="3" x14ac:dyDescent="0.2">
      <c r="A614" s="20" t="s">
        <v>624</v>
      </c>
      <c r="B614" s="20" t="s">
        <v>625</v>
      </c>
      <c r="C614" s="20"/>
      <c r="D614" s="20"/>
      <c r="E614" s="32"/>
      <c r="F614" s="20"/>
      <c r="G614" s="20"/>
      <c r="H614" s="20"/>
      <c r="I614" s="20"/>
      <c r="J614" s="20"/>
      <c r="K614" s="20"/>
      <c r="L614" s="20"/>
      <c r="M614" s="20"/>
    </row>
    <row r="615" spans="1:13" ht="180" hidden="1" outlineLevel="4" x14ac:dyDescent="0.2">
      <c r="A615" s="20"/>
      <c r="B615" s="21" t="s">
        <v>626</v>
      </c>
      <c r="C615" s="20"/>
      <c r="D615" s="20"/>
      <c r="E615" s="32"/>
      <c r="F615" s="20"/>
      <c r="G615" s="20"/>
      <c r="H615" s="20"/>
      <c r="I615" s="20"/>
      <c r="J615" s="20"/>
      <c r="K615" s="20"/>
      <c r="L615" s="20"/>
      <c r="M615" s="20"/>
    </row>
    <row r="616" spans="1:13" hidden="1" outlineLevel="4" x14ac:dyDescent="0.2">
      <c r="A616" s="22"/>
      <c r="B616" s="22"/>
      <c r="C616" s="22" t="s">
        <v>31</v>
      </c>
      <c r="D616" s="23"/>
      <c r="E616" s="33" t="s">
        <v>168</v>
      </c>
      <c r="F616" s="22"/>
      <c r="G616" s="24">
        <v>0</v>
      </c>
      <c r="H616" s="28">
        <f>IF((TRIM(M616)="Ja"),ROUND(ROUND((G616*D616),4),2),0)</f>
        <v>0</v>
      </c>
      <c r="I616" s="28">
        <f>ROUND(ROUND((L616*H616),4),2)</f>
        <v>0</v>
      </c>
      <c r="J616" s="25"/>
      <c r="K616" s="28">
        <f>ROUND(ROUND((L616*J616),4),2)</f>
        <v>0</v>
      </c>
      <c r="L616" s="26">
        <v>0.19</v>
      </c>
      <c r="M616" s="27" t="s">
        <v>18</v>
      </c>
    </row>
    <row r="617" spans="1:13" hidden="1" outlineLevel="3" x14ac:dyDescent="0.2">
      <c r="A617" s="20" t="s">
        <v>627</v>
      </c>
      <c r="B617" s="20" t="s">
        <v>628</v>
      </c>
      <c r="C617" s="20"/>
      <c r="D617" s="20"/>
      <c r="E617" s="32"/>
      <c r="F617" s="20"/>
      <c r="G617" s="20"/>
      <c r="H617" s="20"/>
      <c r="I617" s="20"/>
      <c r="J617" s="20"/>
      <c r="K617" s="20"/>
      <c r="L617" s="20"/>
      <c r="M617" s="20"/>
    </row>
    <row r="618" spans="1:13" ht="22.5" hidden="1" outlineLevel="4" x14ac:dyDescent="0.2">
      <c r="A618" s="20"/>
      <c r="B618" s="21" t="s">
        <v>629</v>
      </c>
      <c r="C618" s="20"/>
      <c r="D618" s="20"/>
      <c r="E618" s="32"/>
      <c r="F618" s="20"/>
      <c r="G618" s="20"/>
      <c r="H618" s="20"/>
      <c r="I618" s="20"/>
      <c r="J618" s="20"/>
      <c r="K618" s="20"/>
      <c r="L618" s="20"/>
      <c r="M618" s="20"/>
    </row>
    <row r="619" spans="1:13" hidden="1" outlineLevel="4" x14ac:dyDescent="0.2">
      <c r="A619" s="22"/>
      <c r="B619" s="22"/>
      <c r="C619" s="22" t="s">
        <v>31</v>
      </c>
      <c r="D619" s="23"/>
      <c r="E619" s="33" t="s">
        <v>32</v>
      </c>
      <c r="F619" s="22"/>
      <c r="G619" s="24">
        <v>0</v>
      </c>
      <c r="H619" s="28">
        <f>IF((TRIM(M619)="Ja"),ROUND(ROUND((G619*D619),4),2),0)</f>
        <v>0</v>
      </c>
      <c r="I619" s="28">
        <f>ROUND(ROUND((L619*H619),4),2)</f>
        <v>0</v>
      </c>
      <c r="J619" s="25"/>
      <c r="K619" s="28">
        <f>ROUND(ROUND((L619*J619),4),2)</f>
        <v>0</v>
      </c>
      <c r="L619" s="26">
        <v>0.19</v>
      </c>
      <c r="M619" s="27" t="s">
        <v>18</v>
      </c>
    </row>
    <row r="620" spans="1:13" hidden="1" outlineLevel="2" x14ac:dyDescent="0.2">
      <c r="A620" s="13" t="s">
        <v>630</v>
      </c>
      <c r="B620" s="13" t="s">
        <v>631</v>
      </c>
      <c r="C620" s="13" t="s">
        <v>164</v>
      </c>
      <c r="D620" s="14"/>
      <c r="E620" s="31"/>
      <c r="F620" s="13"/>
      <c r="G620" s="15"/>
      <c r="H620" s="17">
        <f>IF((TRIM(M620)="Ja"),SUM(H623,H626,H629,H632,H635,H638,H641,H644,H647,H650,H653,H656,H659,H662,H665,H668,H671,H674,H677),0)</f>
        <v>0</v>
      </c>
      <c r="I620" s="17">
        <f>ROUND(ROUND((L620*H620),4),2)</f>
        <v>0</v>
      </c>
      <c r="J620" s="16"/>
      <c r="K620" s="17">
        <f>ROUND(ROUND((L620*J620),4),2)</f>
        <v>0</v>
      </c>
      <c r="L620" s="18">
        <v>0.19</v>
      </c>
      <c r="M620" s="19" t="s">
        <v>18</v>
      </c>
    </row>
    <row r="621" spans="1:13" hidden="1" outlineLevel="3" x14ac:dyDescent="0.2">
      <c r="A621" s="20" t="s">
        <v>632</v>
      </c>
      <c r="B621" s="20" t="s">
        <v>451</v>
      </c>
      <c r="C621" s="20"/>
      <c r="D621" s="20"/>
      <c r="E621" s="32"/>
      <c r="F621" s="20"/>
      <c r="G621" s="20"/>
      <c r="H621" s="20"/>
      <c r="I621" s="20"/>
      <c r="J621" s="20"/>
      <c r="K621" s="20"/>
      <c r="L621" s="20"/>
      <c r="M621" s="20"/>
    </row>
    <row r="622" spans="1:13" ht="157.5" hidden="1" outlineLevel="4" x14ac:dyDescent="0.2">
      <c r="A622" s="20"/>
      <c r="B622" s="21" t="s">
        <v>633</v>
      </c>
      <c r="C622" s="20"/>
      <c r="D622" s="20"/>
      <c r="E622" s="32"/>
      <c r="F622" s="20"/>
      <c r="G622" s="20"/>
      <c r="H622" s="20"/>
      <c r="I622" s="20"/>
      <c r="J622" s="20"/>
      <c r="K622" s="20"/>
      <c r="L622" s="20"/>
      <c r="M622" s="20"/>
    </row>
    <row r="623" spans="1:13" hidden="1" outlineLevel="4" x14ac:dyDescent="0.2">
      <c r="A623" s="22"/>
      <c r="B623" s="22"/>
      <c r="C623" s="22" t="s">
        <v>31</v>
      </c>
      <c r="D623" s="23"/>
      <c r="E623" s="33" t="s">
        <v>32</v>
      </c>
      <c r="F623" s="22"/>
      <c r="G623" s="24">
        <v>0</v>
      </c>
      <c r="H623" s="28">
        <f>IF((TRIM(M623)="Ja"),ROUND(ROUND((G623*D623),4),2),0)</f>
        <v>0</v>
      </c>
      <c r="I623" s="28">
        <f>ROUND(ROUND((L623*H623),4),2)</f>
        <v>0</v>
      </c>
      <c r="J623" s="25"/>
      <c r="K623" s="28">
        <f>ROUND(ROUND((L623*J623),4),2)</f>
        <v>0</v>
      </c>
      <c r="L623" s="26">
        <v>0.19</v>
      </c>
      <c r="M623" s="27" t="s">
        <v>18</v>
      </c>
    </row>
    <row r="624" spans="1:13" hidden="1" outlineLevel="3" x14ac:dyDescent="0.2">
      <c r="A624" s="20" t="s">
        <v>634</v>
      </c>
      <c r="B624" s="20" t="s">
        <v>454</v>
      </c>
      <c r="C624" s="20"/>
      <c r="D624" s="20"/>
      <c r="E624" s="32"/>
      <c r="F624" s="20"/>
      <c r="G624" s="20"/>
      <c r="H624" s="20"/>
      <c r="I624" s="20"/>
      <c r="J624" s="20"/>
      <c r="K624" s="20"/>
      <c r="L624" s="20"/>
      <c r="M624" s="20"/>
    </row>
    <row r="625" spans="1:13" ht="146.25" hidden="1" outlineLevel="4" x14ac:dyDescent="0.2">
      <c r="A625" s="20"/>
      <c r="B625" s="21" t="s">
        <v>635</v>
      </c>
      <c r="C625" s="20"/>
      <c r="D625" s="20"/>
      <c r="E625" s="32"/>
      <c r="F625" s="20"/>
      <c r="G625" s="20"/>
      <c r="H625" s="20"/>
      <c r="I625" s="20"/>
      <c r="J625" s="20"/>
      <c r="K625" s="20"/>
      <c r="L625" s="20"/>
      <c r="M625" s="20"/>
    </row>
    <row r="626" spans="1:13" hidden="1" outlineLevel="4" x14ac:dyDescent="0.2">
      <c r="A626" s="22"/>
      <c r="B626" s="22"/>
      <c r="C626" s="22" t="s">
        <v>31</v>
      </c>
      <c r="D626" s="23"/>
      <c r="E626" s="33" t="s">
        <v>32</v>
      </c>
      <c r="F626" s="22"/>
      <c r="G626" s="24">
        <v>0</v>
      </c>
      <c r="H626" s="28">
        <f>IF((TRIM(M626)="Ja"),ROUND(ROUND((G626*D626),4),2),0)</f>
        <v>0</v>
      </c>
      <c r="I626" s="28">
        <f>ROUND(ROUND((L626*H626),4),2)</f>
        <v>0</v>
      </c>
      <c r="J626" s="25"/>
      <c r="K626" s="28">
        <f>ROUND(ROUND((L626*J626),4),2)</f>
        <v>0</v>
      </c>
      <c r="L626" s="26">
        <v>0.19</v>
      </c>
      <c r="M626" s="27" t="s">
        <v>18</v>
      </c>
    </row>
    <row r="627" spans="1:13" hidden="1" outlineLevel="3" x14ac:dyDescent="0.2">
      <c r="A627" s="20" t="s">
        <v>636</v>
      </c>
      <c r="B627" s="20" t="s">
        <v>457</v>
      </c>
      <c r="C627" s="20"/>
      <c r="D627" s="20"/>
      <c r="E627" s="32"/>
      <c r="F627" s="20"/>
      <c r="G627" s="20"/>
      <c r="H627" s="20"/>
      <c r="I627" s="20"/>
      <c r="J627" s="20"/>
      <c r="K627" s="20"/>
      <c r="L627" s="20"/>
      <c r="M627" s="20"/>
    </row>
    <row r="628" spans="1:13" ht="270" hidden="1" outlineLevel="4" x14ac:dyDescent="0.2">
      <c r="A628" s="20"/>
      <c r="B628" s="21" t="s">
        <v>637</v>
      </c>
      <c r="C628" s="20"/>
      <c r="D628" s="20"/>
      <c r="E628" s="32"/>
      <c r="F628" s="20"/>
      <c r="G628" s="20"/>
      <c r="H628" s="20"/>
      <c r="I628" s="20"/>
      <c r="J628" s="20"/>
      <c r="K628" s="20"/>
      <c r="L628" s="20"/>
      <c r="M628" s="20"/>
    </row>
    <row r="629" spans="1:13" hidden="1" outlineLevel="4" x14ac:dyDescent="0.2">
      <c r="A629" s="22"/>
      <c r="B629" s="22"/>
      <c r="C629" s="22" t="s">
        <v>31</v>
      </c>
      <c r="D629" s="23"/>
      <c r="E629" s="33" t="s">
        <v>32</v>
      </c>
      <c r="F629" s="22"/>
      <c r="G629" s="24">
        <v>0</v>
      </c>
      <c r="H629" s="28">
        <f>IF((TRIM(M629)="Ja"),ROUND(ROUND((G629*D629),4),2),0)</f>
        <v>0</v>
      </c>
      <c r="I629" s="28">
        <f>ROUND(ROUND((L629*H629),4),2)</f>
        <v>0</v>
      </c>
      <c r="J629" s="25"/>
      <c r="K629" s="28">
        <f>ROUND(ROUND((L629*J629),4),2)</f>
        <v>0</v>
      </c>
      <c r="L629" s="26">
        <v>0.19</v>
      </c>
      <c r="M629" s="27" t="s">
        <v>18</v>
      </c>
    </row>
    <row r="630" spans="1:13" hidden="1" outlineLevel="3" x14ac:dyDescent="0.2">
      <c r="A630" s="20" t="s">
        <v>638</v>
      </c>
      <c r="B630" s="20" t="s">
        <v>56</v>
      </c>
      <c r="C630" s="20"/>
      <c r="D630" s="20"/>
      <c r="E630" s="32"/>
      <c r="F630" s="20"/>
      <c r="G630" s="20"/>
      <c r="H630" s="20"/>
      <c r="I630" s="20"/>
      <c r="J630" s="20"/>
      <c r="K630" s="20"/>
      <c r="L630" s="20"/>
      <c r="M630" s="20"/>
    </row>
    <row r="631" spans="1:13" ht="22.5" hidden="1" outlineLevel="4" x14ac:dyDescent="0.2">
      <c r="A631" s="20"/>
      <c r="B631" s="21" t="s">
        <v>481</v>
      </c>
      <c r="C631" s="20"/>
      <c r="D631" s="20"/>
      <c r="E631" s="32"/>
      <c r="F631" s="20"/>
      <c r="G631" s="20"/>
      <c r="H631" s="20"/>
      <c r="I631" s="20"/>
      <c r="J631" s="20"/>
      <c r="K631" s="20"/>
      <c r="L631" s="20"/>
      <c r="M631" s="20"/>
    </row>
    <row r="632" spans="1:13" hidden="1" outlineLevel="4" x14ac:dyDescent="0.2">
      <c r="A632" s="22"/>
      <c r="B632" s="22"/>
      <c r="C632" s="22" t="s">
        <v>31</v>
      </c>
      <c r="D632" s="23"/>
      <c r="E632" s="33" t="s">
        <v>45</v>
      </c>
      <c r="F632" s="22"/>
      <c r="G632" s="24">
        <v>0</v>
      </c>
      <c r="H632" s="28">
        <f>IF((TRIM(M632)="Ja"),ROUND(ROUND((G632*D632),4),2),0)</f>
        <v>0</v>
      </c>
      <c r="I632" s="28">
        <f>ROUND(ROUND((L632*H632),4),2)</f>
        <v>0</v>
      </c>
      <c r="J632" s="25"/>
      <c r="K632" s="28">
        <f>ROUND(ROUND((L632*J632),4),2)</f>
        <v>0</v>
      </c>
      <c r="L632" s="26">
        <v>0.19</v>
      </c>
      <c r="M632" s="27" t="s">
        <v>18</v>
      </c>
    </row>
    <row r="633" spans="1:13" hidden="1" outlineLevel="3" x14ac:dyDescent="0.2">
      <c r="A633" s="20" t="s">
        <v>639</v>
      </c>
      <c r="B633" s="20" t="s">
        <v>640</v>
      </c>
      <c r="C633" s="20"/>
      <c r="D633" s="20"/>
      <c r="E633" s="32"/>
      <c r="F633" s="20"/>
      <c r="G633" s="20"/>
      <c r="H633" s="20"/>
      <c r="I633" s="20"/>
      <c r="J633" s="20"/>
      <c r="K633" s="20"/>
      <c r="L633" s="20"/>
      <c r="M633" s="20"/>
    </row>
    <row r="634" spans="1:13" ht="191.25" hidden="1" outlineLevel="4" x14ac:dyDescent="0.2">
      <c r="A634" s="20"/>
      <c r="B634" s="21" t="s">
        <v>641</v>
      </c>
      <c r="C634" s="20"/>
      <c r="D634" s="20"/>
      <c r="E634" s="32"/>
      <c r="F634" s="20"/>
      <c r="G634" s="20"/>
      <c r="H634" s="20"/>
      <c r="I634" s="20"/>
      <c r="J634" s="20"/>
      <c r="K634" s="20"/>
      <c r="L634" s="20"/>
      <c r="M634" s="20"/>
    </row>
    <row r="635" spans="1:13" hidden="1" outlineLevel="4" x14ac:dyDescent="0.2">
      <c r="A635" s="22"/>
      <c r="B635" s="22"/>
      <c r="C635" s="22" t="s">
        <v>31</v>
      </c>
      <c r="D635" s="23"/>
      <c r="E635" s="33" t="s">
        <v>168</v>
      </c>
      <c r="F635" s="22"/>
      <c r="G635" s="24">
        <v>0</v>
      </c>
      <c r="H635" s="28">
        <f>IF((TRIM(M635)="Ja"),ROUND(ROUND((G635*D635),4),2),0)</f>
        <v>0</v>
      </c>
      <c r="I635" s="28">
        <f>ROUND(ROUND((L635*H635),4),2)</f>
        <v>0</v>
      </c>
      <c r="J635" s="25"/>
      <c r="K635" s="28">
        <f>ROUND(ROUND((L635*J635),4),2)</f>
        <v>0</v>
      </c>
      <c r="L635" s="26">
        <v>0.19</v>
      </c>
      <c r="M635" s="27" t="s">
        <v>18</v>
      </c>
    </row>
    <row r="636" spans="1:13" hidden="1" outlineLevel="3" x14ac:dyDescent="0.2">
      <c r="A636" s="20" t="s">
        <v>642</v>
      </c>
      <c r="B636" s="20" t="s">
        <v>643</v>
      </c>
      <c r="C636" s="20"/>
      <c r="D636" s="20"/>
      <c r="E636" s="32"/>
      <c r="F636" s="20"/>
      <c r="G636" s="20"/>
      <c r="H636" s="20"/>
      <c r="I636" s="20"/>
      <c r="J636" s="20"/>
      <c r="K636" s="20"/>
      <c r="L636" s="20"/>
      <c r="M636" s="20"/>
    </row>
    <row r="637" spans="1:13" ht="180" hidden="1" outlineLevel="4" x14ac:dyDescent="0.2">
      <c r="A637" s="20"/>
      <c r="B637" s="21" t="s">
        <v>644</v>
      </c>
      <c r="C637" s="20"/>
      <c r="D637" s="20"/>
      <c r="E637" s="32"/>
      <c r="F637" s="20"/>
      <c r="G637" s="20"/>
      <c r="H637" s="20"/>
      <c r="I637" s="20"/>
      <c r="J637" s="20"/>
      <c r="K637" s="20"/>
      <c r="L637" s="20"/>
      <c r="M637" s="20"/>
    </row>
    <row r="638" spans="1:13" hidden="1" outlineLevel="4" x14ac:dyDescent="0.2">
      <c r="A638" s="22"/>
      <c r="B638" s="22"/>
      <c r="C638" s="22" t="s">
        <v>31</v>
      </c>
      <c r="D638" s="23"/>
      <c r="E638" s="33" t="s">
        <v>168</v>
      </c>
      <c r="F638" s="22"/>
      <c r="G638" s="24">
        <v>0</v>
      </c>
      <c r="H638" s="28">
        <f>IF((TRIM(M638)="Ja"),ROUND(ROUND((G638*D638),4),2),0)</f>
        <v>0</v>
      </c>
      <c r="I638" s="28">
        <f>ROUND(ROUND((L638*H638),4),2)</f>
        <v>0</v>
      </c>
      <c r="J638" s="25"/>
      <c r="K638" s="28">
        <f>ROUND(ROUND((L638*J638),4),2)</f>
        <v>0</v>
      </c>
      <c r="L638" s="26">
        <v>0.19</v>
      </c>
      <c r="M638" s="27" t="s">
        <v>18</v>
      </c>
    </row>
    <row r="639" spans="1:13" hidden="1" outlineLevel="3" x14ac:dyDescent="0.2">
      <c r="A639" s="20" t="s">
        <v>645</v>
      </c>
      <c r="B639" s="20" t="s">
        <v>646</v>
      </c>
      <c r="C639" s="20"/>
      <c r="D639" s="20"/>
      <c r="E639" s="32"/>
      <c r="F639" s="20"/>
      <c r="G639" s="20"/>
      <c r="H639" s="20"/>
      <c r="I639" s="20"/>
      <c r="J639" s="20"/>
      <c r="K639" s="20"/>
      <c r="L639" s="20"/>
      <c r="M639" s="20"/>
    </row>
    <row r="640" spans="1:13" ht="191.25" hidden="1" outlineLevel="4" x14ac:dyDescent="0.2">
      <c r="A640" s="20"/>
      <c r="B640" s="21" t="s">
        <v>647</v>
      </c>
      <c r="C640" s="20"/>
      <c r="D640" s="20"/>
      <c r="E640" s="32"/>
      <c r="F640" s="20"/>
      <c r="G640" s="20"/>
      <c r="H640" s="20"/>
      <c r="I640" s="20"/>
      <c r="J640" s="20"/>
      <c r="K640" s="20"/>
      <c r="L640" s="20"/>
      <c r="M640" s="20"/>
    </row>
    <row r="641" spans="1:13" hidden="1" outlineLevel="4" x14ac:dyDescent="0.2">
      <c r="A641" s="22"/>
      <c r="B641" s="22"/>
      <c r="C641" s="22" t="s">
        <v>31</v>
      </c>
      <c r="D641" s="23"/>
      <c r="E641" s="33" t="s">
        <v>168</v>
      </c>
      <c r="F641" s="22"/>
      <c r="G641" s="24">
        <v>0</v>
      </c>
      <c r="H641" s="28">
        <f>IF((TRIM(M641)="Ja"),ROUND(ROUND((G641*D641),4),2),0)</f>
        <v>0</v>
      </c>
      <c r="I641" s="28">
        <f>ROUND(ROUND((L641*H641),4),2)</f>
        <v>0</v>
      </c>
      <c r="J641" s="25"/>
      <c r="K641" s="28">
        <f>ROUND(ROUND((L641*J641),4),2)</f>
        <v>0</v>
      </c>
      <c r="L641" s="26">
        <v>0.19</v>
      </c>
      <c r="M641" s="27" t="s">
        <v>18</v>
      </c>
    </row>
    <row r="642" spans="1:13" hidden="1" outlineLevel="3" x14ac:dyDescent="0.2">
      <c r="A642" s="20" t="s">
        <v>648</v>
      </c>
      <c r="B642" s="20" t="s">
        <v>649</v>
      </c>
      <c r="C642" s="20"/>
      <c r="D642" s="20"/>
      <c r="E642" s="32"/>
      <c r="F642" s="20"/>
      <c r="G642" s="20"/>
      <c r="H642" s="20"/>
      <c r="I642" s="20"/>
      <c r="J642" s="20"/>
      <c r="K642" s="20"/>
      <c r="L642" s="20"/>
      <c r="M642" s="20"/>
    </row>
    <row r="643" spans="1:13" ht="168.75" hidden="1" outlineLevel="4" x14ac:dyDescent="0.2">
      <c r="A643" s="20"/>
      <c r="B643" s="21" t="s">
        <v>650</v>
      </c>
      <c r="C643" s="20"/>
      <c r="D643" s="20"/>
      <c r="E643" s="32"/>
      <c r="F643" s="20"/>
      <c r="G643" s="20"/>
      <c r="H643" s="20"/>
      <c r="I643" s="20"/>
      <c r="J643" s="20"/>
      <c r="K643" s="20"/>
      <c r="L643" s="20"/>
      <c r="M643" s="20"/>
    </row>
    <row r="644" spans="1:13" hidden="1" outlineLevel="4" x14ac:dyDescent="0.2">
      <c r="A644" s="22"/>
      <c r="B644" s="22"/>
      <c r="C644" s="22" t="s">
        <v>31</v>
      </c>
      <c r="D644" s="23"/>
      <c r="E644" s="33" t="s">
        <v>168</v>
      </c>
      <c r="F644" s="22"/>
      <c r="G644" s="24">
        <v>0</v>
      </c>
      <c r="H644" s="28">
        <f>IF((TRIM(M644)="Ja"),ROUND(ROUND((G644*D644),4),2),0)</f>
        <v>0</v>
      </c>
      <c r="I644" s="28">
        <f>ROUND(ROUND((L644*H644),4),2)</f>
        <v>0</v>
      </c>
      <c r="J644" s="25"/>
      <c r="K644" s="28">
        <f>ROUND(ROUND((L644*J644),4),2)</f>
        <v>0</v>
      </c>
      <c r="L644" s="26">
        <v>0.19</v>
      </c>
      <c r="M644" s="27" t="s">
        <v>18</v>
      </c>
    </row>
    <row r="645" spans="1:13" hidden="1" outlineLevel="3" x14ac:dyDescent="0.2">
      <c r="A645" s="20" t="s">
        <v>651</v>
      </c>
      <c r="B645" s="20" t="s">
        <v>652</v>
      </c>
      <c r="C645" s="20"/>
      <c r="D645" s="20"/>
      <c r="E645" s="32"/>
      <c r="F645" s="20"/>
      <c r="G645" s="20"/>
      <c r="H645" s="20"/>
      <c r="I645" s="20"/>
      <c r="J645" s="20"/>
      <c r="K645" s="20"/>
      <c r="L645" s="20"/>
      <c r="M645" s="20"/>
    </row>
    <row r="646" spans="1:13" ht="45" hidden="1" outlineLevel="4" x14ac:dyDescent="0.2">
      <c r="A646" s="20"/>
      <c r="B646" s="21" t="s">
        <v>653</v>
      </c>
      <c r="C646" s="20"/>
      <c r="D646" s="20"/>
      <c r="E646" s="32"/>
      <c r="F646" s="20"/>
      <c r="G646" s="20"/>
      <c r="H646" s="20"/>
      <c r="I646" s="20"/>
      <c r="J646" s="20"/>
      <c r="K646" s="20"/>
      <c r="L646" s="20"/>
      <c r="M646" s="20"/>
    </row>
    <row r="647" spans="1:13" hidden="1" outlineLevel="4" x14ac:dyDescent="0.2">
      <c r="A647" s="22"/>
      <c r="B647" s="22"/>
      <c r="C647" s="22" t="s">
        <v>31</v>
      </c>
      <c r="D647" s="23"/>
      <c r="E647" s="33" t="s">
        <v>45</v>
      </c>
      <c r="F647" s="22"/>
      <c r="G647" s="24">
        <v>0</v>
      </c>
      <c r="H647" s="28">
        <f>IF((TRIM(M647)="Ja"),ROUND(ROUND((G647*D647),4),2),0)</f>
        <v>0</v>
      </c>
      <c r="I647" s="28">
        <f>ROUND(ROUND((L647*H647),4),2)</f>
        <v>0</v>
      </c>
      <c r="J647" s="25"/>
      <c r="K647" s="28">
        <f>ROUND(ROUND((L647*J647),4),2)</f>
        <v>0</v>
      </c>
      <c r="L647" s="26">
        <v>0.19</v>
      </c>
      <c r="M647" s="27" t="s">
        <v>18</v>
      </c>
    </row>
    <row r="648" spans="1:13" hidden="1" outlineLevel="3" x14ac:dyDescent="0.2">
      <c r="A648" s="20" t="s">
        <v>654</v>
      </c>
      <c r="B648" s="20" t="s">
        <v>655</v>
      </c>
      <c r="C648" s="20"/>
      <c r="D648" s="20"/>
      <c r="E648" s="32"/>
      <c r="F648" s="20"/>
      <c r="G648" s="20"/>
      <c r="H648" s="20"/>
      <c r="I648" s="20"/>
      <c r="J648" s="20"/>
      <c r="K648" s="20"/>
      <c r="L648" s="20"/>
      <c r="M648" s="20"/>
    </row>
    <row r="649" spans="1:13" ht="45" hidden="1" outlineLevel="4" x14ac:dyDescent="0.2">
      <c r="A649" s="20"/>
      <c r="B649" s="21" t="s">
        <v>656</v>
      </c>
      <c r="C649" s="20"/>
      <c r="D649" s="20"/>
      <c r="E649" s="32"/>
      <c r="F649" s="20"/>
      <c r="G649" s="20"/>
      <c r="H649" s="20"/>
      <c r="I649" s="20"/>
      <c r="J649" s="20"/>
      <c r="K649" s="20"/>
      <c r="L649" s="20"/>
      <c r="M649" s="20"/>
    </row>
    <row r="650" spans="1:13" hidden="1" outlineLevel="4" x14ac:dyDescent="0.2">
      <c r="A650" s="22"/>
      <c r="B650" s="22"/>
      <c r="C650" s="22" t="s">
        <v>31</v>
      </c>
      <c r="D650" s="23"/>
      <c r="E650" s="33" t="s">
        <v>45</v>
      </c>
      <c r="F650" s="22"/>
      <c r="G650" s="24">
        <v>0</v>
      </c>
      <c r="H650" s="28">
        <f>IF((TRIM(M650)="Ja"),ROUND(ROUND((G650*D650),4),2),0)</f>
        <v>0</v>
      </c>
      <c r="I650" s="28">
        <f>ROUND(ROUND((L650*H650),4),2)</f>
        <v>0</v>
      </c>
      <c r="J650" s="25"/>
      <c r="K650" s="28">
        <f>ROUND(ROUND((L650*J650),4),2)</f>
        <v>0</v>
      </c>
      <c r="L650" s="26">
        <v>0.19</v>
      </c>
      <c r="M650" s="27" t="s">
        <v>18</v>
      </c>
    </row>
    <row r="651" spans="1:13" hidden="1" outlineLevel="3" x14ac:dyDescent="0.2">
      <c r="A651" s="20" t="s">
        <v>657</v>
      </c>
      <c r="B651" s="20" t="s">
        <v>658</v>
      </c>
      <c r="C651" s="20"/>
      <c r="D651" s="20"/>
      <c r="E651" s="32"/>
      <c r="F651" s="20"/>
      <c r="G651" s="20"/>
      <c r="H651" s="20"/>
      <c r="I651" s="20"/>
      <c r="J651" s="20"/>
      <c r="K651" s="20"/>
      <c r="L651" s="20"/>
      <c r="M651" s="20"/>
    </row>
    <row r="652" spans="1:13" ht="90" hidden="1" outlineLevel="4" x14ac:dyDescent="0.2">
      <c r="A652" s="20"/>
      <c r="B652" s="21" t="s">
        <v>659</v>
      </c>
      <c r="C652" s="20"/>
      <c r="D652" s="20"/>
      <c r="E652" s="32"/>
      <c r="F652" s="20"/>
      <c r="G652" s="20"/>
      <c r="H652" s="20"/>
      <c r="I652" s="20"/>
      <c r="J652" s="20"/>
      <c r="K652" s="20"/>
      <c r="L652" s="20"/>
      <c r="M652" s="20"/>
    </row>
    <row r="653" spans="1:13" hidden="1" outlineLevel="4" x14ac:dyDescent="0.2">
      <c r="A653" s="22"/>
      <c r="B653" s="22"/>
      <c r="C653" s="22" t="s">
        <v>31</v>
      </c>
      <c r="D653" s="23"/>
      <c r="E653" s="33" t="s">
        <v>45</v>
      </c>
      <c r="F653" s="22"/>
      <c r="G653" s="24">
        <v>0</v>
      </c>
      <c r="H653" s="28">
        <f>IF((TRIM(M653)="Ja"),ROUND(ROUND((G653*D653),4),2),0)</f>
        <v>0</v>
      </c>
      <c r="I653" s="28">
        <f>ROUND(ROUND((L653*H653),4),2)</f>
        <v>0</v>
      </c>
      <c r="J653" s="25"/>
      <c r="K653" s="28">
        <f>ROUND(ROUND((L653*J653),4),2)</f>
        <v>0</v>
      </c>
      <c r="L653" s="26">
        <v>0.19</v>
      </c>
      <c r="M653" s="27" t="s">
        <v>18</v>
      </c>
    </row>
    <row r="654" spans="1:13" hidden="1" outlineLevel="3" x14ac:dyDescent="0.2">
      <c r="A654" s="20" t="s">
        <v>660</v>
      </c>
      <c r="B654" s="20" t="s">
        <v>661</v>
      </c>
      <c r="C654" s="20"/>
      <c r="D654" s="20"/>
      <c r="E654" s="32"/>
      <c r="F654" s="20"/>
      <c r="G654" s="20"/>
      <c r="H654" s="20"/>
      <c r="I654" s="20"/>
      <c r="J654" s="20"/>
      <c r="K654" s="20"/>
      <c r="L654" s="20"/>
      <c r="M654" s="20"/>
    </row>
    <row r="655" spans="1:13" ht="78.75" hidden="1" outlineLevel="4" x14ac:dyDescent="0.2">
      <c r="A655" s="20"/>
      <c r="B655" s="21" t="s">
        <v>662</v>
      </c>
      <c r="C655" s="20"/>
      <c r="D655" s="20"/>
      <c r="E655" s="32"/>
      <c r="F655" s="20"/>
      <c r="G655" s="20"/>
      <c r="H655" s="20"/>
      <c r="I655" s="20"/>
      <c r="J655" s="20"/>
      <c r="K655" s="20"/>
      <c r="L655" s="20"/>
      <c r="M655" s="20"/>
    </row>
    <row r="656" spans="1:13" hidden="1" outlineLevel="4" x14ac:dyDescent="0.2">
      <c r="A656" s="22"/>
      <c r="B656" s="22"/>
      <c r="C656" s="22" t="s">
        <v>31</v>
      </c>
      <c r="D656" s="23"/>
      <c r="E656" s="33" t="s">
        <v>45</v>
      </c>
      <c r="F656" s="22"/>
      <c r="G656" s="24">
        <v>0</v>
      </c>
      <c r="H656" s="28">
        <f>IF((TRIM(M656)="Ja"),ROUND(ROUND((G656*D656),4),2),0)</f>
        <v>0</v>
      </c>
      <c r="I656" s="28">
        <f>ROUND(ROUND((L656*H656),4),2)</f>
        <v>0</v>
      </c>
      <c r="J656" s="25"/>
      <c r="K656" s="28">
        <f>ROUND(ROUND((L656*J656),4),2)</f>
        <v>0</v>
      </c>
      <c r="L656" s="26">
        <v>0.19</v>
      </c>
      <c r="M656" s="27" t="s">
        <v>18</v>
      </c>
    </row>
    <row r="657" spans="1:13" hidden="1" outlineLevel="3" x14ac:dyDescent="0.2">
      <c r="A657" s="20" t="s">
        <v>663</v>
      </c>
      <c r="B657" s="20" t="s">
        <v>664</v>
      </c>
      <c r="C657" s="20"/>
      <c r="D657" s="20"/>
      <c r="E657" s="32"/>
      <c r="F657" s="20"/>
      <c r="G657" s="20"/>
      <c r="H657" s="20"/>
      <c r="I657" s="20"/>
      <c r="J657" s="20"/>
      <c r="K657" s="20"/>
      <c r="L657" s="20"/>
      <c r="M657" s="20"/>
    </row>
    <row r="658" spans="1:13" ht="146.25" hidden="1" outlineLevel="4" x14ac:dyDescent="0.2">
      <c r="A658" s="20"/>
      <c r="B658" s="21" t="s">
        <v>665</v>
      </c>
      <c r="C658" s="20"/>
      <c r="D658" s="20"/>
      <c r="E658" s="32"/>
      <c r="F658" s="20"/>
      <c r="G658" s="20"/>
      <c r="H658" s="20"/>
      <c r="I658" s="20"/>
      <c r="J658" s="20"/>
      <c r="K658" s="20"/>
      <c r="L658" s="20"/>
      <c r="M658" s="20"/>
    </row>
    <row r="659" spans="1:13" hidden="1" outlineLevel="4" x14ac:dyDescent="0.2">
      <c r="A659" s="22"/>
      <c r="B659" s="22"/>
      <c r="C659" s="22" t="s">
        <v>31</v>
      </c>
      <c r="D659" s="23"/>
      <c r="E659" s="33" t="s">
        <v>32</v>
      </c>
      <c r="F659" s="22"/>
      <c r="G659" s="24">
        <v>0</v>
      </c>
      <c r="H659" s="28">
        <f>IF((TRIM(M659)="Ja"),ROUND(ROUND((G659*D659),4),2),0)</f>
        <v>0</v>
      </c>
      <c r="I659" s="28">
        <f>ROUND(ROUND((L659*H659),4),2)</f>
        <v>0</v>
      </c>
      <c r="J659" s="25"/>
      <c r="K659" s="28">
        <f>ROUND(ROUND((L659*J659),4),2)</f>
        <v>0</v>
      </c>
      <c r="L659" s="26">
        <v>0.19</v>
      </c>
      <c r="M659" s="27" t="s">
        <v>18</v>
      </c>
    </row>
    <row r="660" spans="1:13" hidden="1" outlineLevel="3" x14ac:dyDescent="0.2">
      <c r="A660" s="20" t="s">
        <v>666</v>
      </c>
      <c r="B660" s="20" t="s">
        <v>667</v>
      </c>
      <c r="C660" s="20"/>
      <c r="D660" s="20"/>
      <c r="E660" s="32"/>
      <c r="F660" s="20"/>
      <c r="G660" s="20"/>
      <c r="H660" s="20"/>
      <c r="I660" s="20"/>
      <c r="J660" s="20"/>
      <c r="K660" s="20"/>
      <c r="L660" s="20"/>
      <c r="M660" s="20"/>
    </row>
    <row r="661" spans="1:13" ht="146.25" hidden="1" outlineLevel="4" x14ac:dyDescent="0.2">
      <c r="A661" s="20"/>
      <c r="B661" s="21" t="s">
        <v>668</v>
      </c>
      <c r="C661" s="20"/>
      <c r="D661" s="20"/>
      <c r="E661" s="32"/>
      <c r="F661" s="20"/>
      <c r="G661" s="20"/>
      <c r="H661" s="20"/>
      <c r="I661" s="20"/>
      <c r="J661" s="20"/>
      <c r="K661" s="20"/>
      <c r="L661" s="20"/>
      <c r="M661" s="20"/>
    </row>
    <row r="662" spans="1:13" hidden="1" outlineLevel="4" x14ac:dyDescent="0.2">
      <c r="A662" s="22"/>
      <c r="B662" s="22"/>
      <c r="C662" s="22" t="s">
        <v>31</v>
      </c>
      <c r="D662" s="23"/>
      <c r="E662" s="33" t="s">
        <v>32</v>
      </c>
      <c r="F662" s="22"/>
      <c r="G662" s="24">
        <v>0</v>
      </c>
      <c r="H662" s="28">
        <f>IF((TRIM(M662)="Ja"),ROUND(ROUND((G662*D662),4),2),0)</f>
        <v>0</v>
      </c>
      <c r="I662" s="28">
        <f>ROUND(ROUND((L662*H662),4),2)</f>
        <v>0</v>
      </c>
      <c r="J662" s="25"/>
      <c r="K662" s="28">
        <f>ROUND(ROUND((L662*J662),4),2)</f>
        <v>0</v>
      </c>
      <c r="L662" s="26">
        <v>0.19</v>
      </c>
      <c r="M662" s="27" t="s">
        <v>18</v>
      </c>
    </row>
    <row r="663" spans="1:13" hidden="1" outlineLevel="3" x14ac:dyDescent="0.2">
      <c r="A663" s="20" t="s">
        <v>669</v>
      </c>
      <c r="B663" s="20" t="s">
        <v>670</v>
      </c>
      <c r="C663" s="20"/>
      <c r="D663" s="20"/>
      <c r="E663" s="32"/>
      <c r="F663" s="20"/>
      <c r="G663" s="20"/>
      <c r="H663" s="20"/>
      <c r="I663" s="20"/>
      <c r="J663" s="20"/>
      <c r="K663" s="20"/>
      <c r="L663" s="20"/>
      <c r="M663" s="20"/>
    </row>
    <row r="664" spans="1:13" ht="112.5" hidden="1" outlineLevel="4" x14ac:dyDescent="0.2">
      <c r="A664" s="20"/>
      <c r="B664" s="21" t="s">
        <v>671</v>
      </c>
      <c r="C664" s="20"/>
      <c r="D664" s="20"/>
      <c r="E664" s="32"/>
      <c r="F664" s="20"/>
      <c r="G664" s="20"/>
      <c r="H664" s="20"/>
      <c r="I664" s="20"/>
      <c r="J664" s="20"/>
      <c r="K664" s="20"/>
      <c r="L664" s="20"/>
      <c r="M664" s="20"/>
    </row>
    <row r="665" spans="1:13" hidden="1" outlineLevel="4" x14ac:dyDescent="0.2">
      <c r="A665" s="22"/>
      <c r="B665" s="22"/>
      <c r="C665" s="22" t="s">
        <v>31</v>
      </c>
      <c r="D665" s="23"/>
      <c r="E665" s="33" t="s">
        <v>672</v>
      </c>
      <c r="F665" s="22"/>
      <c r="G665" s="24">
        <v>0</v>
      </c>
      <c r="H665" s="28">
        <f>IF((TRIM(M665)="Ja"),ROUND(ROUND((G665*D665),4),2),0)</f>
        <v>0</v>
      </c>
      <c r="I665" s="28">
        <f>ROUND(ROUND((L665*H665),4),2)</f>
        <v>0</v>
      </c>
      <c r="J665" s="25"/>
      <c r="K665" s="28">
        <f>ROUND(ROUND((L665*J665),4),2)</f>
        <v>0</v>
      </c>
      <c r="L665" s="26">
        <v>0.19</v>
      </c>
      <c r="M665" s="27" t="s">
        <v>18</v>
      </c>
    </row>
    <row r="666" spans="1:13" hidden="1" outlineLevel="3" x14ac:dyDescent="0.2">
      <c r="A666" s="20" t="s">
        <v>673</v>
      </c>
      <c r="B666" s="20" t="s">
        <v>510</v>
      </c>
      <c r="C666" s="20"/>
      <c r="D666" s="20"/>
      <c r="E666" s="32"/>
      <c r="F666" s="20"/>
      <c r="G666" s="20"/>
      <c r="H666" s="20"/>
      <c r="I666" s="20"/>
      <c r="J666" s="20"/>
      <c r="K666" s="20"/>
      <c r="L666" s="20"/>
      <c r="M666" s="20"/>
    </row>
    <row r="667" spans="1:13" ht="247.5" hidden="1" outlineLevel="4" x14ac:dyDescent="0.2">
      <c r="A667" s="20"/>
      <c r="B667" s="21" t="s">
        <v>674</v>
      </c>
      <c r="C667" s="20"/>
      <c r="D667" s="20"/>
      <c r="E667" s="32"/>
      <c r="F667" s="20"/>
      <c r="G667" s="20"/>
      <c r="H667" s="20"/>
      <c r="I667" s="20"/>
      <c r="J667" s="20"/>
      <c r="K667" s="20"/>
      <c r="L667" s="20"/>
      <c r="M667" s="20"/>
    </row>
    <row r="668" spans="1:13" hidden="1" outlineLevel="4" x14ac:dyDescent="0.2">
      <c r="A668" s="22"/>
      <c r="B668" s="22"/>
      <c r="C668" s="22" t="s">
        <v>31</v>
      </c>
      <c r="D668" s="23"/>
      <c r="E668" s="33" t="s">
        <v>32</v>
      </c>
      <c r="F668" s="22"/>
      <c r="G668" s="24">
        <v>0</v>
      </c>
      <c r="H668" s="28">
        <f>IF((TRIM(M668)="Ja"),ROUND(ROUND((G668*D668),4),2),0)</f>
        <v>0</v>
      </c>
      <c r="I668" s="28">
        <f>ROUND(ROUND((L668*H668),4),2)</f>
        <v>0</v>
      </c>
      <c r="J668" s="25"/>
      <c r="K668" s="28">
        <f>ROUND(ROUND((L668*J668),4),2)</f>
        <v>0</v>
      </c>
      <c r="L668" s="26">
        <v>0.19</v>
      </c>
      <c r="M668" s="27" t="s">
        <v>18</v>
      </c>
    </row>
    <row r="669" spans="1:13" hidden="1" outlineLevel="3" x14ac:dyDescent="0.2">
      <c r="A669" s="20" t="s">
        <v>675</v>
      </c>
      <c r="B669" s="20" t="s">
        <v>513</v>
      </c>
      <c r="C669" s="20"/>
      <c r="D669" s="20"/>
      <c r="E669" s="32"/>
      <c r="F669" s="20"/>
      <c r="G669" s="20"/>
      <c r="H669" s="20"/>
      <c r="I669" s="20"/>
      <c r="J669" s="20"/>
      <c r="K669" s="20"/>
      <c r="L669" s="20"/>
      <c r="M669" s="20"/>
    </row>
    <row r="670" spans="1:13" ht="202.5" hidden="1" outlineLevel="4" x14ac:dyDescent="0.2">
      <c r="A670" s="20"/>
      <c r="B670" s="21" t="s">
        <v>676</v>
      </c>
      <c r="C670" s="20"/>
      <c r="D670" s="20"/>
      <c r="E670" s="32"/>
      <c r="F670" s="20"/>
      <c r="G670" s="20"/>
      <c r="H670" s="20"/>
      <c r="I670" s="20"/>
      <c r="J670" s="20"/>
      <c r="K670" s="20"/>
      <c r="L670" s="20"/>
      <c r="M670" s="20"/>
    </row>
    <row r="671" spans="1:13" hidden="1" outlineLevel="4" x14ac:dyDescent="0.2">
      <c r="A671" s="22"/>
      <c r="B671" s="22"/>
      <c r="C671" s="22" t="s">
        <v>31</v>
      </c>
      <c r="D671" s="23"/>
      <c r="E671" s="33" t="s">
        <v>32</v>
      </c>
      <c r="F671" s="22"/>
      <c r="G671" s="24">
        <v>0</v>
      </c>
      <c r="H671" s="28">
        <f>IF((TRIM(M671)="Ja"),ROUND(ROUND((G671*D671),4),2),0)</f>
        <v>0</v>
      </c>
      <c r="I671" s="28">
        <f>ROUND(ROUND((L671*H671),4),2)</f>
        <v>0</v>
      </c>
      <c r="J671" s="25"/>
      <c r="K671" s="28">
        <f>ROUND(ROUND((L671*J671),4),2)</f>
        <v>0</v>
      </c>
      <c r="L671" s="26">
        <v>0.19</v>
      </c>
      <c r="M671" s="27" t="s">
        <v>18</v>
      </c>
    </row>
    <row r="672" spans="1:13" hidden="1" outlineLevel="3" x14ac:dyDescent="0.2">
      <c r="A672" s="20" t="s">
        <v>677</v>
      </c>
      <c r="B672" s="20" t="s">
        <v>516</v>
      </c>
      <c r="C672" s="20"/>
      <c r="D672" s="20"/>
      <c r="E672" s="32"/>
      <c r="F672" s="20"/>
      <c r="G672" s="20"/>
      <c r="H672" s="20"/>
      <c r="I672" s="20"/>
      <c r="J672" s="20"/>
      <c r="K672" s="20"/>
      <c r="L672" s="20"/>
      <c r="M672" s="20"/>
    </row>
    <row r="673" spans="1:13" ht="247.5" hidden="1" outlineLevel="4" x14ac:dyDescent="0.2">
      <c r="A673" s="20"/>
      <c r="B673" s="21" t="s">
        <v>678</v>
      </c>
      <c r="C673" s="20"/>
      <c r="D673" s="20"/>
      <c r="E673" s="32"/>
      <c r="F673" s="20"/>
      <c r="G673" s="20"/>
      <c r="H673" s="20"/>
      <c r="I673" s="20"/>
      <c r="J673" s="20"/>
      <c r="K673" s="20"/>
      <c r="L673" s="20"/>
      <c r="M673" s="20"/>
    </row>
    <row r="674" spans="1:13" hidden="1" outlineLevel="4" x14ac:dyDescent="0.2">
      <c r="A674" s="22"/>
      <c r="B674" s="22"/>
      <c r="C674" s="22" t="s">
        <v>31</v>
      </c>
      <c r="D674" s="23"/>
      <c r="E674" s="33" t="s">
        <v>32</v>
      </c>
      <c r="F674" s="22"/>
      <c r="G674" s="24">
        <v>0</v>
      </c>
      <c r="H674" s="28">
        <f>IF((TRIM(M674)="Ja"),ROUND(ROUND((G674*D674),4),2),0)</f>
        <v>0</v>
      </c>
      <c r="I674" s="28">
        <f>ROUND(ROUND((L674*H674),4),2)</f>
        <v>0</v>
      </c>
      <c r="J674" s="25"/>
      <c r="K674" s="28">
        <f>ROUND(ROUND((L674*J674),4),2)</f>
        <v>0</v>
      </c>
      <c r="L674" s="26">
        <v>0.19</v>
      </c>
      <c r="M674" s="27" t="s">
        <v>18</v>
      </c>
    </row>
    <row r="675" spans="1:13" hidden="1" outlineLevel="3" x14ac:dyDescent="0.2">
      <c r="A675" s="20" t="s">
        <v>679</v>
      </c>
      <c r="B675" s="20" t="s">
        <v>519</v>
      </c>
      <c r="C675" s="20"/>
      <c r="D675" s="20"/>
      <c r="E675" s="32"/>
      <c r="F675" s="20"/>
      <c r="G675" s="20"/>
      <c r="H675" s="20"/>
      <c r="I675" s="20"/>
      <c r="J675" s="20"/>
      <c r="K675" s="20"/>
      <c r="L675" s="20"/>
      <c r="M675" s="20"/>
    </row>
    <row r="676" spans="1:13" ht="258.75" hidden="1" outlineLevel="4" x14ac:dyDescent="0.2">
      <c r="A676" s="20"/>
      <c r="B676" s="21" t="s">
        <v>680</v>
      </c>
      <c r="C676" s="20"/>
      <c r="D676" s="20"/>
      <c r="E676" s="32"/>
      <c r="F676" s="20"/>
      <c r="G676" s="20"/>
      <c r="H676" s="20"/>
      <c r="I676" s="20"/>
      <c r="J676" s="20"/>
      <c r="K676" s="20"/>
      <c r="L676" s="20"/>
      <c r="M676" s="20"/>
    </row>
    <row r="677" spans="1:13" hidden="1" outlineLevel="4" x14ac:dyDescent="0.2">
      <c r="A677" s="22"/>
      <c r="B677" s="22"/>
      <c r="C677" s="22" t="s">
        <v>31</v>
      </c>
      <c r="D677" s="23"/>
      <c r="E677" s="33" t="s">
        <v>32</v>
      </c>
      <c r="F677" s="22"/>
      <c r="G677" s="24">
        <v>0</v>
      </c>
      <c r="H677" s="28">
        <f>IF((TRIM(M677)="Ja"),ROUND(ROUND((G677*D677),4),2),0)</f>
        <v>0</v>
      </c>
      <c r="I677" s="28">
        <f>ROUND(ROUND((L677*H677),4),2)</f>
        <v>0</v>
      </c>
      <c r="J677" s="25"/>
      <c r="K677" s="28">
        <f>ROUND(ROUND((L677*J677),4),2)</f>
        <v>0</v>
      </c>
      <c r="L677" s="26">
        <v>0.19</v>
      </c>
      <c r="M677" s="27" t="s">
        <v>18</v>
      </c>
    </row>
    <row r="678" spans="1:13" outlineLevel="1" collapsed="1" x14ac:dyDescent="0.2">
      <c r="A678" s="13" t="s">
        <v>681</v>
      </c>
      <c r="B678" s="13" t="s">
        <v>682</v>
      </c>
      <c r="C678" s="13" t="s">
        <v>21</v>
      </c>
      <c r="D678" s="14"/>
      <c r="E678" s="31"/>
      <c r="F678" s="13"/>
      <c r="G678" s="15"/>
      <c r="H678" s="17">
        <f>IF((TRIM(M678)="Ja"),SUM(H681,H684,H687,H690,H693,H696,H699,H702,H705,H708,H711,H714,H717,H720,H723,H726,H729,H732,H735,H738,H741,H744,H747),0)</f>
        <v>0</v>
      </c>
      <c r="I678" s="17">
        <f>ROUND(ROUND((L678*H678),4),2)</f>
        <v>0</v>
      </c>
      <c r="J678" s="16"/>
      <c r="K678" s="17">
        <f>ROUND(ROUND((L678*J678),4),2)</f>
        <v>0</v>
      </c>
      <c r="L678" s="18">
        <v>0.19</v>
      </c>
      <c r="M678" s="19" t="s">
        <v>18</v>
      </c>
    </row>
    <row r="679" spans="1:13" hidden="1" outlineLevel="2" collapsed="1" x14ac:dyDescent="0.2">
      <c r="A679" s="20" t="s">
        <v>683</v>
      </c>
      <c r="B679" s="20" t="s">
        <v>684</v>
      </c>
      <c r="C679" s="20"/>
      <c r="D679" s="20"/>
      <c r="E679" s="32"/>
      <c r="F679" s="20"/>
      <c r="G679" s="20"/>
      <c r="H679" s="20"/>
      <c r="I679" s="20"/>
      <c r="J679" s="20"/>
      <c r="K679" s="20"/>
      <c r="L679" s="20"/>
      <c r="M679" s="20"/>
    </row>
    <row r="680" spans="1:13" ht="67.5" hidden="1" outlineLevel="3" x14ac:dyDescent="0.2">
      <c r="A680" s="20"/>
      <c r="B680" s="21" t="s">
        <v>685</v>
      </c>
      <c r="C680" s="20"/>
      <c r="D680" s="20"/>
      <c r="E680" s="32"/>
      <c r="F680" s="20"/>
      <c r="G680" s="20"/>
      <c r="H680" s="20"/>
      <c r="I680" s="20"/>
      <c r="J680" s="20"/>
      <c r="K680" s="20"/>
      <c r="L680" s="20"/>
      <c r="M680" s="20"/>
    </row>
    <row r="681" spans="1:13" hidden="1" outlineLevel="3" x14ac:dyDescent="0.2">
      <c r="A681" s="22"/>
      <c r="B681" s="22"/>
      <c r="C681" s="22" t="s">
        <v>31</v>
      </c>
      <c r="D681" s="23"/>
      <c r="E681" s="33" t="s">
        <v>168</v>
      </c>
      <c r="F681" s="22"/>
      <c r="G681" s="24">
        <v>0</v>
      </c>
      <c r="H681" s="28">
        <f>IF((TRIM(M681)="Ja"),ROUND(ROUND((G681*D681),4),2),0)</f>
        <v>0</v>
      </c>
      <c r="I681" s="28">
        <f>ROUND(ROUND((L681*H681),4),2)</f>
        <v>0</v>
      </c>
      <c r="J681" s="25"/>
      <c r="K681" s="28">
        <f>ROUND(ROUND((L681*J681),4),2)</f>
        <v>0</v>
      </c>
      <c r="L681" s="26">
        <v>0.19</v>
      </c>
      <c r="M681" s="27" t="s">
        <v>18</v>
      </c>
    </row>
    <row r="682" spans="1:13" hidden="1" outlineLevel="2" collapsed="1" x14ac:dyDescent="0.2">
      <c r="A682" s="20" t="s">
        <v>686</v>
      </c>
      <c r="B682" s="20" t="s">
        <v>687</v>
      </c>
      <c r="C682" s="20"/>
      <c r="D682" s="20"/>
      <c r="E682" s="32"/>
      <c r="F682" s="20"/>
      <c r="G682" s="20"/>
      <c r="H682" s="20"/>
      <c r="I682" s="20"/>
      <c r="J682" s="20"/>
      <c r="K682" s="20"/>
      <c r="L682" s="20"/>
      <c r="M682" s="20"/>
    </row>
    <row r="683" spans="1:13" ht="90" hidden="1" outlineLevel="3" x14ac:dyDescent="0.2">
      <c r="A683" s="20"/>
      <c r="B683" s="21" t="s">
        <v>688</v>
      </c>
      <c r="C683" s="20"/>
      <c r="D683" s="20"/>
      <c r="E683" s="32"/>
      <c r="F683" s="20"/>
      <c r="G683" s="20"/>
      <c r="H683" s="20"/>
      <c r="I683" s="20"/>
      <c r="J683" s="20"/>
      <c r="K683" s="20"/>
      <c r="L683" s="20"/>
      <c r="M683" s="20"/>
    </row>
    <row r="684" spans="1:13" hidden="1" outlineLevel="3" x14ac:dyDescent="0.2">
      <c r="A684" s="22"/>
      <c r="B684" s="22"/>
      <c r="C684" s="22" t="s">
        <v>31</v>
      </c>
      <c r="D684" s="23"/>
      <c r="E684" s="33" t="s">
        <v>168</v>
      </c>
      <c r="F684" s="22"/>
      <c r="G684" s="24">
        <v>0</v>
      </c>
      <c r="H684" s="28">
        <f>IF((TRIM(M684)="Ja"),ROUND(ROUND((G684*D684),4),2),0)</f>
        <v>0</v>
      </c>
      <c r="I684" s="28">
        <f>ROUND(ROUND((L684*H684),4),2)</f>
        <v>0</v>
      </c>
      <c r="J684" s="25"/>
      <c r="K684" s="28">
        <f>ROUND(ROUND((L684*J684),4),2)</f>
        <v>0</v>
      </c>
      <c r="L684" s="26">
        <v>0.19</v>
      </c>
      <c r="M684" s="27" t="s">
        <v>18</v>
      </c>
    </row>
    <row r="685" spans="1:13" hidden="1" outlineLevel="2" collapsed="1" x14ac:dyDescent="0.2">
      <c r="A685" s="20" t="s">
        <v>689</v>
      </c>
      <c r="B685" s="20" t="s">
        <v>50</v>
      </c>
      <c r="C685" s="20"/>
      <c r="D685" s="20"/>
      <c r="E685" s="32"/>
      <c r="F685" s="20"/>
      <c r="G685" s="20"/>
      <c r="H685" s="20"/>
      <c r="I685" s="20"/>
      <c r="J685" s="20"/>
      <c r="K685" s="20"/>
      <c r="L685" s="20"/>
      <c r="M685" s="20"/>
    </row>
    <row r="686" spans="1:13" ht="157.5" hidden="1" outlineLevel="3" x14ac:dyDescent="0.2">
      <c r="A686" s="20"/>
      <c r="B686" s="21" t="s">
        <v>690</v>
      </c>
      <c r="C686" s="20"/>
      <c r="D686" s="20"/>
      <c r="E686" s="32"/>
      <c r="F686" s="20"/>
      <c r="G686" s="20"/>
      <c r="H686" s="20"/>
      <c r="I686" s="20"/>
      <c r="J686" s="20"/>
      <c r="K686" s="20"/>
      <c r="L686" s="20"/>
      <c r="M686" s="20"/>
    </row>
    <row r="687" spans="1:13" hidden="1" outlineLevel="3" x14ac:dyDescent="0.2">
      <c r="A687" s="22"/>
      <c r="B687" s="22"/>
      <c r="C687" s="22" t="s">
        <v>31</v>
      </c>
      <c r="D687" s="23"/>
      <c r="E687" s="33" t="s">
        <v>32</v>
      </c>
      <c r="F687" s="22"/>
      <c r="G687" s="24">
        <v>0</v>
      </c>
      <c r="H687" s="28">
        <f>IF((TRIM(M687)="Ja"),ROUND(ROUND((G687*D687),4),2),0)</f>
        <v>0</v>
      </c>
      <c r="I687" s="28">
        <f>ROUND(ROUND((L687*H687),4),2)</f>
        <v>0</v>
      </c>
      <c r="J687" s="25"/>
      <c r="K687" s="28">
        <f>ROUND(ROUND((L687*J687),4),2)</f>
        <v>0</v>
      </c>
      <c r="L687" s="26">
        <v>0.19</v>
      </c>
      <c r="M687" s="27" t="s">
        <v>18</v>
      </c>
    </row>
    <row r="688" spans="1:13" hidden="1" outlineLevel="2" collapsed="1" x14ac:dyDescent="0.2">
      <c r="A688" s="20" t="s">
        <v>691</v>
      </c>
      <c r="B688" s="20" t="s">
        <v>692</v>
      </c>
      <c r="C688" s="20"/>
      <c r="D688" s="20"/>
      <c r="E688" s="32"/>
      <c r="F688" s="20"/>
      <c r="G688" s="20"/>
      <c r="H688" s="20"/>
      <c r="I688" s="20"/>
      <c r="J688" s="20"/>
      <c r="K688" s="20"/>
      <c r="L688" s="20"/>
      <c r="M688" s="20"/>
    </row>
    <row r="689" spans="1:13" ht="123.75" hidden="1" outlineLevel="3" x14ac:dyDescent="0.2">
      <c r="A689" s="20"/>
      <c r="B689" s="21" t="s">
        <v>693</v>
      </c>
      <c r="C689" s="20"/>
      <c r="D689" s="20"/>
      <c r="E689" s="32"/>
      <c r="F689" s="20"/>
      <c r="G689" s="20"/>
      <c r="H689" s="20"/>
      <c r="I689" s="20"/>
      <c r="J689" s="20"/>
      <c r="K689" s="20"/>
      <c r="L689" s="20"/>
      <c r="M689" s="20"/>
    </row>
    <row r="690" spans="1:13" hidden="1" outlineLevel="3" x14ac:dyDescent="0.2">
      <c r="A690" s="22"/>
      <c r="B690" s="22"/>
      <c r="C690" s="22" t="s">
        <v>31</v>
      </c>
      <c r="D690" s="23"/>
      <c r="E690" s="33" t="s">
        <v>32</v>
      </c>
      <c r="F690" s="22"/>
      <c r="G690" s="24">
        <v>0</v>
      </c>
      <c r="H690" s="28">
        <f>IF((TRIM(M690)="Ja"),ROUND(ROUND((G690*D690),4),2),0)</f>
        <v>0</v>
      </c>
      <c r="I690" s="28">
        <f>ROUND(ROUND((L690*H690),4),2)</f>
        <v>0</v>
      </c>
      <c r="J690" s="25"/>
      <c r="K690" s="28">
        <f>ROUND(ROUND((L690*J690),4),2)</f>
        <v>0</v>
      </c>
      <c r="L690" s="26">
        <v>0.19</v>
      </c>
      <c r="M690" s="27" t="s">
        <v>18</v>
      </c>
    </row>
    <row r="691" spans="1:13" hidden="1" outlineLevel="2" collapsed="1" x14ac:dyDescent="0.2">
      <c r="A691" s="20" t="s">
        <v>694</v>
      </c>
      <c r="B691" s="20" t="s">
        <v>695</v>
      </c>
      <c r="C691" s="20"/>
      <c r="D691" s="20"/>
      <c r="E691" s="32"/>
      <c r="F691" s="20"/>
      <c r="G691" s="20"/>
      <c r="H691" s="20"/>
      <c r="I691" s="20"/>
      <c r="J691" s="20"/>
      <c r="K691" s="20"/>
      <c r="L691" s="20"/>
      <c r="M691" s="20"/>
    </row>
    <row r="692" spans="1:13" ht="123.75" hidden="1" outlineLevel="3" x14ac:dyDescent="0.2">
      <c r="A692" s="20"/>
      <c r="B692" s="21" t="s">
        <v>696</v>
      </c>
      <c r="C692" s="20"/>
      <c r="D692" s="20"/>
      <c r="E692" s="32"/>
      <c r="F692" s="20"/>
      <c r="G692" s="20"/>
      <c r="H692" s="20"/>
      <c r="I692" s="20"/>
      <c r="J692" s="20"/>
      <c r="K692" s="20"/>
      <c r="L692" s="20"/>
      <c r="M692" s="20"/>
    </row>
    <row r="693" spans="1:13" hidden="1" outlineLevel="3" x14ac:dyDescent="0.2">
      <c r="A693" s="22"/>
      <c r="B693" s="22"/>
      <c r="C693" s="22" t="s">
        <v>31</v>
      </c>
      <c r="D693" s="23"/>
      <c r="E693" s="33" t="s">
        <v>32</v>
      </c>
      <c r="F693" s="22"/>
      <c r="G693" s="24">
        <v>0</v>
      </c>
      <c r="H693" s="28">
        <f>IF((TRIM(M693)="Ja"),ROUND(ROUND((G693*D693),4),2),0)</f>
        <v>0</v>
      </c>
      <c r="I693" s="28">
        <f>ROUND(ROUND((L693*H693),4),2)</f>
        <v>0</v>
      </c>
      <c r="J693" s="25"/>
      <c r="K693" s="28">
        <f>ROUND(ROUND((L693*J693),4),2)</f>
        <v>0</v>
      </c>
      <c r="L693" s="26">
        <v>0.19</v>
      </c>
      <c r="M693" s="27" t="s">
        <v>18</v>
      </c>
    </row>
    <row r="694" spans="1:13" hidden="1" outlineLevel="2" collapsed="1" x14ac:dyDescent="0.2">
      <c r="A694" s="20" t="s">
        <v>697</v>
      </c>
      <c r="B694" s="20" t="s">
        <v>698</v>
      </c>
      <c r="C694" s="20"/>
      <c r="D694" s="20"/>
      <c r="E694" s="32"/>
      <c r="F694" s="20"/>
      <c r="G694" s="20"/>
      <c r="H694" s="20"/>
      <c r="I694" s="20"/>
      <c r="J694" s="20"/>
      <c r="K694" s="20"/>
      <c r="L694" s="20"/>
      <c r="M694" s="20"/>
    </row>
    <row r="695" spans="1:13" ht="180" hidden="1" outlineLevel="3" x14ac:dyDescent="0.2">
      <c r="A695" s="20"/>
      <c r="B695" s="21" t="s">
        <v>699</v>
      </c>
      <c r="C695" s="20"/>
      <c r="D695" s="20"/>
      <c r="E695" s="32"/>
      <c r="F695" s="20"/>
      <c r="G695" s="20"/>
      <c r="H695" s="20"/>
      <c r="I695" s="20"/>
      <c r="J695" s="20"/>
      <c r="K695" s="20"/>
      <c r="L695" s="20"/>
      <c r="M695" s="20"/>
    </row>
    <row r="696" spans="1:13" hidden="1" outlineLevel="3" x14ac:dyDescent="0.2">
      <c r="A696" s="22"/>
      <c r="B696" s="22"/>
      <c r="C696" s="22" t="s">
        <v>31</v>
      </c>
      <c r="D696" s="23"/>
      <c r="E696" s="33" t="s">
        <v>32</v>
      </c>
      <c r="F696" s="22"/>
      <c r="G696" s="24">
        <v>0</v>
      </c>
      <c r="H696" s="28">
        <f>IF((TRIM(M696)="Ja"),ROUND(ROUND((G696*D696),4),2),0)</f>
        <v>0</v>
      </c>
      <c r="I696" s="28">
        <f>ROUND(ROUND((L696*H696),4),2)</f>
        <v>0</v>
      </c>
      <c r="J696" s="25"/>
      <c r="K696" s="28">
        <f>ROUND(ROUND((L696*J696),4),2)</f>
        <v>0</v>
      </c>
      <c r="L696" s="26">
        <v>0.19</v>
      </c>
      <c r="M696" s="27" t="s">
        <v>18</v>
      </c>
    </row>
    <row r="697" spans="1:13" hidden="1" outlineLevel="2" collapsed="1" x14ac:dyDescent="0.2">
      <c r="A697" s="20" t="s">
        <v>700</v>
      </c>
      <c r="B697" s="20" t="s">
        <v>701</v>
      </c>
      <c r="C697" s="20"/>
      <c r="D697" s="20"/>
      <c r="E697" s="32"/>
      <c r="F697" s="20"/>
      <c r="G697" s="20"/>
      <c r="H697" s="20"/>
      <c r="I697" s="20"/>
      <c r="J697" s="20"/>
      <c r="K697" s="20"/>
      <c r="L697" s="20"/>
      <c r="M697" s="20"/>
    </row>
    <row r="698" spans="1:13" ht="22.5" hidden="1" outlineLevel="3" x14ac:dyDescent="0.2">
      <c r="A698" s="20"/>
      <c r="B698" s="21" t="s">
        <v>702</v>
      </c>
      <c r="C698" s="20"/>
      <c r="D698" s="20"/>
      <c r="E698" s="32"/>
      <c r="F698" s="20"/>
      <c r="G698" s="20"/>
      <c r="H698" s="20"/>
      <c r="I698" s="20"/>
      <c r="J698" s="20"/>
      <c r="K698" s="20"/>
      <c r="L698" s="20"/>
      <c r="M698" s="20"/>
    </row>
    <row r="699" spans="1:13" hidden="1" outlineLevel="3" x14ac:dyDescent="0.2">
      <c r="A699" s="22"/>
      <c r="B699" s="22"/>
      <c r="C699" s="22" t="s">
        <v>31</v>
      </c>
      <c r="D699" s="23"/>
      <c r="E699" s="33" t="s">
        <v>45</v>
      </c>
      <c r="F699" s="22"/>
      <c r="G699" s="24">
        <v>0</v>
      </c>
      <c r="H699" s="28">
        <f>IF((TRIM(M699)="Ja"),ROUND(ROUND((G699*D699),4),2),0)</f>
        <v>0</v>
      </c>
      <c r="I699" s="28">
        <f>ROUND(ROUND((L699*H699),4),2)</f>
        <v>0</v>
      </c>
      <c r="J699" s="25"/>
      <c r="K699" s="28">
        <f>ROUND(ROUND((L699*J699),4),2)</f>
        <v>0</v>
      </c>
      <c r="L699" s="26">
        <v>0.19</v>
      </c>
      <c r="M699" s="27" t="s">
        <v>18</v>
      </c>
    </row>
    <row r="700" spans="1:13" hidden="1" outlineLevel="2" collapsed="1" x14ac:dyDescent="0.2">
      <c r="A700" s="20" t="s">
        <v>703</v>
      </c>
      <c r="B700" s="20" t="s">
        <v>704</v>
      </c>
      <c r="C700" s="20"/>
      <c r="D700" s="20"/>
      <c r="E700" s="32"/>
      <c r="F700" s="20"/>
      <c r="G700" s="20"/>
      <c r="H700" s="20"/>
      <c r="I700" s="20"/>
      <c r="J700" s="20"/>
      <c r="K700" s="20"/>
      <c r="L700" s="20"/>
      <c r="M700" s="20"/>
    </row>
    <row r="701" spans="1:13" ht="168.75" hidden="1" outlineLevel="3" x14ac:dyDescent="0.2">
      <c r="A701" s="20"/>
      <c r="B701" s="21" t="s">
        <v>705</v>
      </c>
      <c r="C701" s="20"/>
      <c r="D701" s="20"/>
      <c r="E701" s="32"/>
      <c r="F701" s="20"/>
      <c r="G701" s="20"/>
      <c r="H701" s="20"/>
      <c r="I701" s="20"/>
      <c r="J701" s="20"/>
      <c r="K701" s="20"/>
      <c r="L701" s="20"/>
      <c r="M701" s="20"/>
    </row>
    <row r="702" spans="1:13" hidden="1" outlineLevel="3" x14ac:dyDescent="0.2">
      <c r="A702" s="22"/>
      <c r="B702" s="22"/>
      <c r="C702" s="22" t="s">
        <v>31</v>
      </c>
      <c r="D702" s="23"/>
      <c r="E702" s="33" t="s">
        <v>32</v>
      </c>
      <c r="F702" s="22"/>
      <c r="G702" s="24">
        <v>0</v>
      </c>
      <c r="H702" s="28">
        <f>IF((TRIM(M702)="Ja"),ROUND(ROUND((G702*D702),4),2),0)</f>
        <v>0</v>
      </c>
      <c r="I702" s="28">
        <f>ROUND(ROUND((L702*H702),4),2)</f>
        <v>0</v>
      </c>
      <c r="J702" s="25"/>
      <c r="K702" s="28">
        <f>ROUND(ROUND((L702*J702),4),2)</f>
        <v>0</v>
      </c>
      <c r="L702" s="26">
        <v>0.19</v>
      </c>
      <c r="M702" s="27" t="s">
        <v>18</v>
      </c>
    </row>
    <row r="703" spans="1:13" hidden="1" outlineLevel="2" collapsed="1" x14ac:dyDescent="0.2">
      <c r="A703" s="20" t="s">
        <v>706</v>
      </c>
      <c r="B703" s="20" t="s">
        <v>325</v>
      </c>
      <c r="C703" s="20"/>
      <c r="D703" s="20"/>
      <c r="E703" s="32"/>
      <c r="F703" s="20"/>
      <c r="G703" s="20"/>
      <c r="H703" s="20"/>
      <c r="I703" s="20"/>
      <c r="J703" s="20"/>
      <c r="K703" s="20"/>
      <c r="L703" s="20"/>
      <c r="M703" s="20"/>
    </row>
    <row r="704" spans="1:13" ht="168.75" hidden="1" outlineLevel="3" x14ac:dyDescent="0.2">
      <c r="A704" s="20"/>
      <c r="B704" s="21" t="s">
        <v>707</v>
      </c>
      <c r="C704" s="20"/>
      <c r="D704" s="20"/>
      <c r="E704" s="32"/>
      <c r="F704" s="20"/>
      <c r="G704" s="20"/>
      <c r="H704" s="20"/>
      <c r="I704" s="20"/>
      <c r="J704" s="20"/>
      <c r="K704" s="20"/>
      <c r="L704" s="20"/>
      <c r="M704" s="20"/>
    </row>
    <row r="705" spans="1:13" hidden="1" outlineLevel="3" x14ac:dyDescent="0.2">
      <c r="A705" s="22"/>
      <c r="B705" s="22"/>
      <c r="C705" s="22" t="s">
        <v>31</v>
      </c>
      <c r="D705" s="23"/>
      <c r="E705" s="33" t="s">
        <v>32</v>
      </c>
      <c r="F705" s="22"/>
      <c r="G705" s="24">
        <v>0</v>
      </c>
      <c r="H705" s="28">
        <f>IF((TRIM(M705)="Ja"),ROUND(ROUND((G705*D705),4),2),0)</f>
        <v>0</v>
      </c>
      <c r="I705" s="28">
        <f>ROUND(ROUND((L705*H705),4),2)</f>
        <v>0</v>
      </c>
      <c r="J705" s="25"/>
      <c r="K705" s="28">
        <f>ROUND(ROUND((L705*J705),4),2)</f>
        <v>0</v>
      </c>
      <c r="L705" s="26">
        <v>0.19</v>
      </c>
      <c r="M705" s="27" t="s">
        <v>18</v>
      </c>
    </row>
    <row r="706" spans="1:13" hidden="1" outlineLevel="2" collapsed="1" x14ac:dyDescent="0.2">
      <c r="A706" s="20" t="s">
        <v>708</v>
      </c>
      <c r="B706" s="20" t="s">
        <v>56</v>
      </c>
      <c r="C706" s="20"/>
      <c r="D706" s="20"/>
      <c r="E706" s="32"/>
      <c r="F706" s="20"/>
      <c r="G706" s="20"/>
      <c r="H706" s="20"/>
      <c r="I706" s="20"/>
      <c r="J706" s="20"/>
      <c r="K706" s="20"/>
      <c r="L706" s="20"/>
      <c r="M706" s="20"/>
    </row>
    <row r="707" spans="1:13" ht="22.5" hidden="1" outlineLevel="3" x14ac:dyDescent="0.2">
      <c r="A707" s="20"/>
      <c r="B707" s="21" t="s">
        <v>709</v>
      </c>
      <c r="C707" s="20"/>
      <c r="D707" s="20"/>
      <c r="E707" s="32"/>
      <c r="F707" s="20"/>
      <c r="G707" s="20"/>
      <c r="H707" s="20"/>
      <c r="I707" s="20"/>
      <c r="J707" s="20"/>
      <c r="K707" s="20"/>
      <c r="L707" s="20"/>
      <c r="M707" s="20"/>
    </row>
    <row r="708" spans="1:13" hidden="1" outlineLevel="3" x14ac:dyDescent="0.2">
      <c r="A708" s="22"/>
      <c r="B708" s="22"/>
      <c r="C708" s="22" t="s">
        <v>31</v>
      </c>
      <c r="D708" s="23"/>
      <c r="E708" s="33" t="s">
        <v>32</v>
      </c>
      <c r="F708" s="22"/>
      <c r="G708" s="24">
        <v>0</v>
      </c>
      <c r="H708" s="28">
        <f>IF((TRIM(M708)="Ja"),ROUND(ROUND((G708*D708),4),2),0)</f>
        <v>0</v>
      </c>
      <c r="I708" s="28">
        <f>ROUND(ROUND((L708*H708),4),2)</f>
        <v>0</v>
      </c>
      <c r="J708" s="25"/>
      <c r="K708" s="28">
        <f>ROUND(ROUND((L708*J708),4),2)</f>
        <v>0</v>
      </c>
      <c r="L708" s="26">
        <v>0.19</v>
      </c>
      <c r="M708" s="27" t="s">
        <v>18</v>
      </c>
    </row>
    <row r="709" spans="1:13" hidden="1" outlineLevel="2" collapsed="1" x14ac:dyDescent="0.2">
      <c r="A709" s="20" t="s">
        <v>710</v>
      </c>
      <c r="B709" s="20" t="s">
        <v>711</v>
      </c>
      <c r="C709" s="20"/>
      <c r="D709" s="20"/>
      <c r="E709" s="32"/>
      <c r="F709" s="20"/>
      <c r="G709" s="20"/>
      <c r="H709" s="20"/>
      <c r="I709" s="20"/>
      <c r="J709" s="20"/>
      <c r="K709" s="20"/>
      <c r="L709" s="20"/>
      <c r="M709" s="20"/>
    </row>
    <row r="710" spans="1:13" ht="202.5" hidden="1" outlineLevel="3" x14ac:dyDescent="0.2">
      <c r="A710" s="20"/>
      <c r="B710" s="21" t="s">
        <v>712</v>
      </c>
      <c r="C710" s="20"/>
      <c r="D710" s="20"/>
      <c r="E710" s="32"/>
      <c r="F710" s="20"/>
      <c r="G710" s="20"/>
      <c r="H710" s="20"/>
      <c r="I710" s="20"/>
      <c r="J710" s="20"/>
      <c r="K710" s="20"/>
      <c r="L710" s="20"/>
      <c r="M710" s="20"/>
    </row>
    <row r="711" spans="1:13" hidden="1" outlineLevel="3" x14ac:dyDescent="0.2">
      <c r="A711" s="22"/>
      <c r="B711" s="22"/>
      <c r="C711" s="22" t="s">
        <v>31</v>
      </c>
      <c r="D711" s="23"/>
      <c r="E711" s="33" t="s">
        <v>32</v>
      </c>
      <c r="F711" s="22"/>
      <c r="G711" s="24">
        <v>0</v>
      </c>
      <c r="H711" s="28">
        <f>IF((TRIM(M711)="Ja"),ROUND(ROUND((G711*D711),4),2),0)</f>
        <v>0</v>
      </c>
      <c r="I711" s="28">
        <f>ROUND(ROUND((L711*H711),4),2)</f>
        <v>0</v>
      </c>
      <c r="J711" s="25"/>
      <c r="K711" s="28">
        <f>ROUND(ROUND((L711*J711),4),2)</f>
        <v>0</v>
      </c>
      <c r="L711" s="26">
        <v>0.19</v>
      </c>
      <c r="M711" s="27" t="s">
        <v>18</v>
      </c>
    </row>
    <row r="712" spans="1:13" hidden="1" outlineLevel="2" collapsed="1" x14ac:dyDescent="0.2">
      <c r="A712" s="20" t="s">
        <v>713</v>
      </c>
      <c r="B712" s="20" t="s">
        <v>714</v>
      </c>
      <c r="C712" s="20"/>
      <c r="D712" s="20"/>
      <c r="E712" s="32"/>
      <c r="F712" s="20"/>
      <c r="G712" s="20"/>
      <c r="H712" s="20"/>
      <c r="I712" s="20"/>
      <c r="J712" s="20"/>
      <c r="K712" s="20"/>
      <c r="L712" s="20"/>
      <c r="M712" s="20"/>
    </row>
    <row r="713" spans="1:13" ht="180" hidden="1" outlineLevel="3" x14ac:dyDescent="0.2">
      <c r="A713" s="20"/>
      <c r="B713" s="21" t="s">
        <v>715</v>
      </c>
      <c r="C713" s="20"/>
      <c r="D713" s="20"/>
      <c r="E713" s="32"/>
      <c r="F713" s="20"/>
      <c r="G713" s="20"/>
      <c r="H713" s="20"/>
      <c r="I713" s="20"/>
      <c r="J713" s="20"/>
      <c r="K713" s="20"/>
      <c r="L713" s="20"/>
      <c r="M713" s="20"/>
    </row>
    <row r="714" spans="1:13" hidden="1" outlineLevel="3" x14ac:dyDescent="0.2">
      <c r="A714" s="22"/>
      <c r="B714" s="22"/>
      <c r="C714" s="22" t="s">
        <v>31</v>
      </c>
      <c r="D714" s="23"/>
      <c r="E714" s="33" t="s">
        <v>45</v>
      </c>
      <c r="F714" s="22"/>
      <c r="G714" s="24">
        <v>0</v>
      </c>
      <c r="H714" s="28">
        <f>IF((TRIM(M714)="Ja"),ROUND(ROUND((G714*D714),4),2),0)</f>
        <v>0</v>
      </c>
      <c r="I714" s="28">
        <f>ROUND(ROUND((L714*H714),4),2)</f>
        <v>0</v>
      </c>
      <c r="J714" s="25"/>
      <c r="K714" s="28">
        <f>ROUND(ROUND((L714*J714),4),2)</f>
        <v>0</v>
      </c>
      <c r="L714" s="26">
        <v>0.19</v>
      </c>
      <c r="M714" s="27" t="s">
        <v>18</v>
      </c>
    </row>
    <row r="715" spans="1:13" hidden="1" outlineLevel="2" collapsed="1" x14ac:dyDescent="0.2">
      <c r="A715" s="20" t="s">
        <v>716</v>
      </c>
      <c r="B715" s="20" t="s">
        <v>717</v>
      </c>
      <c r="C715" s="20"/>
      <c r="D715" s="20"/>
      <c r="E715" s="32"/>
      <c r="F715" s="20"/>
      <c r="G715" s="20"/>
      <c r="H715" s="20"/>
      <c r="I715" s="20"/>
      <c r="J715" s="20"/>
      <c r="K715" s="20"/>
      <c r="L715" s="20"/>
      <c r="M715" s="20"/>
    </row>
    <row r="716" spans="1:13" ht="112.5" hidden="1" outlineLevel="3" x14ac:dyDescent="0.2">
      <c r="A716" s="20"/>
      <c r="B716" s="21" t="s">
        <v>718</v>
      </c>
      <c r="C716" s="20"/>
      <c r="D716" s="20"/>
      <c r="E716" s="32"/>
      <c r="F716" s="20"/>
      <c r="G716" s="20"/>
      <c r="H716" s="20"/>
      <c r="I716" s="20"/>
      <c r="J716" s="20"/>
      <c r="K716" s="20"/>
      <c r="L716" s="20"/>
      <c r="M716" s="20"/>
    </row>
    <row r="717" spans="1:13" hidden="1" outlineLevel="3" x14ac:dyDescent="0.2">
      <c r="A717" s="22"/>
      <c r="B717" s="22"/>
      <c r="C717" s="22" t="s">
        <v>31</v>
      </c>
      <c r="D717" s="23"/>
      <c r="E717" s="33" t="s">
        <v>45</v>
      </c>
      <c r="F717" s="22"/>
      <c r="G717" s="24">
        <v>0</v>
      </c>
      <c r="H717" s="28">
        <f>IF((TRIM(M717)="Ja"),ROUND(ROUND((G717*D717),4),2),0)</f>
        <v>0</v>
      </c>
      <c r="I717" s="28">
        <f>ROUND(ROUND((L717*H717),4),2)</f>
        <v>0</v>
      </c>
      <c r="J717" s="25"/>
      <c r="K717" s="28">
        <f>ROUND(ROUND((L717*J717),4),2)</f>
        <v>0</v>
      </c>
      <c r="L717" s="26">
        <v>0.19</v>
      </c>
      <c r="M717" s="27" t="s">
        <v>18</v>
      </c>
    </row>
    <row r="718" spans="1:13" hidden="1" outlineLevel="2" collapsed="1" x14ac:dyDescent="0.2">
      <c r="A718" s="20" t="s">
        <v>719</v>
      </c>
      <c r="B718" s="20" t="s">
        <v>325</v>
      </c>
      <c r="C718" s="20"/>
      <c r="D718" s="20"/>
      <c r="E718" s="32"/>
      <c r="F718" s="20"/>
      <c r="G718" s="20"/>
      <c r="H718" s="20"/>
      <c r="I718" s="20"/>
      <c r="J718" s="20"/>
      <c r="K718" s="20"/>
      <c r="L718" s="20"/>
      <c r="M718" s="20"/>
    </row>
    <row r="719" spans="1:13" ht="168.75" hidden="1" outlineLevel="3" x14ac:dyDescent="0.2">
      <c r="A719" s="20"/>
      <c r="B719" s="21" t="s">
        <v>720</v>
      </c>
      <c r="C719" s="20"/>
      <c r="D719" s="20"/>
      <c r="E719" s="32"/>
      <c r="F719" s="20"/>
      <c r="G719" s="20"/>
      <c r="H719" s="20"/>
      <c r="I719" s="20"/>
      <c r="J719" s="20"/>
      <c r="K719" s="20"/>
      <c r="L719" s="20"/>
      <c r="M719" s="20"/>
    </row>
    <row r="720" spans="1:13" hidden="1" outlineLevel="3" x14ac:dyDescent="0.2">
      <c r="A720" s="22"/>
      <c r="B720" s="22"/>
      <c r="C720" s="22" t="s">
        <v>31</v>
      </c>
      <c r="D720" s="23"/>
      <c r="E720" s="33" t="s">
        <v>32</v>
      </c>
      <c r="F720" s="22"/>
      <c r="G720" s="24">
        <v>0</v>
      </c>
      <c r="H720" s="28">
        <f>IF((TRIM(M720)="Ja"),ROUND(ROUND((G720*D720),4),2),0)</f>
        <v>0</v>
      </c>
      <c r="I720" s="28">
        <f>ROUND(ROUND((L720*H720),4),2)</f>
        <v>0</v>
      </c>
      <c r="J720" s="25"/>
      <c r="K720" s="28">
        <f>ROUND(ROUND((L720*J720),4),2)</f>
        <v>0</v>
      </c>
      <c r="L720" s="26">
        <v>0.19</v>
      </c>
      <c r="M720" s="27" t="s">
        <v>18</v>
      </c>
    </row>
    <row r="721" spans="1:13" hidden="1" outlineLevel="2" collapsed="1" x14ac:dyDescent="0.2">
      <c r="A721" s="20" t="s">
        <v>721</v>
      </c>
      <c r="B721" s="20" t="s">
        <v>722</v>
      </c>
      <c r="C721" s="20"/>
      <c r="D721" s="20"/>
      <c r="E721" s="32"/>
      <c r="F721" s="20"/>
      <c r="G721" s="20"/>
      <c r="H721" s="20"/>
      <c r="I721" s="20"/>
      <c r="J721" s="20"/>
      <c r="K721" s="20"/>
      <c r="L721" s="20"/>
      <c r="M721" s="20"/>
    </row>
    <row r="722" spans="1:13" ht="168.75" hidden="1" outlineLevel="3" x14ac:dyDescent="0.2">
      <c r="A722" s="20"/>
      <c r="B722" s="21" t="s">
        <v>723</v>
      </c>
      <c r="C722" s="20"/>
      <c r="D722" s="20"/>
      <c r="E722" s="32"/>
      <c r="F722" s="20"/>
      <c r="G722" s="20"/>
      <c r="H722" s="20"/>
      <c r="I722" s="20"/>
      <c r="J722" s="20"/>
      <c r="K722" s="20"/>
      <c r="L722" s="20"/>
      <c r="M722" s="20"/>
    </row>
    <row r="723" spans="1:13" hidden="1" outlineLevel="3" x14ac:dyDescent="0.2">
      <c r="A723" s="22"/>
      <c r="B723" s="22"/>
      <c r="C723" s="22" t="s">
        <v>31</v>
      </c>
      <c r="D723" s="23"/>
      <c r="E723" s="33" t="s">
        <v>45</v>
      </c>
      <c r="F723" s="22"/>
      <c r="G723" s="24">
        <v>0</v>
      </c>
      <c r="H723" s="28">
        <f>IF((TRIM(M723)="Ja"),ROUND(ROUND((G723*D723),4),2),0)</f>
        <v>0</v>
      </c>
      <c r="I723" s="28">
        <f>ROUND(ROUND((L723*H723),4),2)</f>
        <v>0</v>
      </c>
      <c r="J723" s="25"/>
      <c r="K723" s="28">
        <f>ROUND(ROUND((L723*J723),4),2)</f>
        <v>0</v>
      </c>
      <c r="L723" s="26">
        <v>0.19</v>
      </c>
      <c r="M723" s="27" t="s">
        <v>18</v>
      </c>
    </row>
    <row r="724" spans="1:13" hidden="1" outlineLevel="2" collapsed="1" x14ac:dyDescent="0.2">
      <c r="A724" s="20" t="s">
        <v>724</v>
      </c>
      <c r="B724" s="20" t="s">
        <v>522</v>
      </c>
      <c r="C724" s="20"/>
      <c r="D724" s="20"/>
      <c r="E724" s="32"/>
      <c r="F724" s="20"/>
      <c r="G724" s="20"/>
      <c r="H724" s="20"/>
      <c r="I724" s="20"/>
      <c r="J724" s="20"/>
      <c r="K724" s="20"/>
      <c r="L724" s="20"/>
      <c r="M724" s="20"/>
    </row>
    <row r="725" spans="1:13" ht="258.75" hidden="1" outlineLevel="3" x14ac:dyDescent="0.2">
      <c r="A725" s="20"/>
      <c r="B725" s="21" t="s">
        <v>725</v>
      </c>
      <c r="C725" s="20"/>
      <c r="D725" s="20"/>
      <c r="E725" s="32"/>
      <c r="F725" s="20"/>
      <c r="G725" s="20"/>
      <c r="H725" s="20"/>
      <c r="I725" s="20"/>
      <c r="J725" s="20"/>
      <c r="K725" s="20"/>
      <c r="L725" s="20"/>
      <c r="M725" s="20"/>
    </row>
    <row r="726" spans="1:13" hidden="1" outlineLevel="3" x14ac:dyDescent="0.2">
      <c r="A726" s="22"/>
      <c r="B726" s="22"/>
      <c r="C726" s="22" t="s">
        <v>31</v>
      </c>
      <c r="D726" s="23"/>
      <c r="E726" s="33" t="s">
        <v>32</v>
      </c>
      <c r="F726" s="22"/>
      <c r="G726" s="24">
        <v>0</v>
      </c>
      <c r="H726" s="28">
        <f>IF((TRIM(M726)="Ja"),ROUND(ROUND((G726*D726),4),2),0)</f>
        <v>0</v>
      </c>
      <c r="I726" s="28">
        <f>ROUND(ROUND((L726*H726),4),2)</f>
        <v>0</v>
      </c>
      <c r="J726" s="25"/>
      <c r="K726" s="28">
        <f>ROUND(ROUND((L726*J726),4),2)</f>
        <v>0</v>
      </c>
      <c r="L726" s="26">
        <v>0.19</v>
      </c>
      <c r="M726" s="27" t="s">
        <v>18</v>
      </c>
    </row>
    <row r="727" spans="1:13" hidden="1" outlineLevel="2" collapsed="1" x14ac:dyDescent="0.2">
      <c r="A727" s="20" t="s">
        <v>726</v>
      </c>
      <c r="B727" s="20" t="s">
        <v>727</v>
      </c>
      <c r="C727" s="20"/>
      <c r="D727" s="20"/>
      <c r="E727" s="32"/>
      <c r="F727" s="20"/>
      <c r="G727" s="20"/>
      <c r="H727" s="20"/>
      <c r="I727" s="20"/>
      <c r="J727" s="20"/>
      <c r="K727" s="20"/>
      <c r="L727" s="20"/>
      <c r="M727" s="20"/>
    </row>
    <row r="728" spans="1:13" ht="236.25" hidden="1" outlineLevel="3" x14ac:dyDescent="0.2">
      <c r="A728" s="20"/>
      <c r="B728" s="21" t="s">
        <v>728</v>
      </c>
      <c r="C728" s="20"/>
      <c r="D728" s="20"/>
      <c r="E728" s="32"/>
      <c r="F728" s="20"/>
      <c r="G728" s="20"/>
      <c r="H728" s="20"/>
      <c r="I728" s="20"/>
      <c r="J728" s="20"/>
      <c r="K728" s="20"/>
      <c r="L728" s="20"/>
      <c r="M728" s="20"/>
    </row>
    <row r="729" spans="1:13" hidden="1" outlineLevel="3" x14ac:dyDescent="0.2">
      <c r="A729" s="22"/>
      <c r="B729" s="22"/>
      <c r="C729" s="22" t="s">
        <v>31</v>
      </c>
      <c r="D729" s="23"/>
      <c r="E729" s="33" t="s">
        <v>32</v>
      </c>
      <c r="F729" s="22"/>
      <c r="G729" s="24">
        <v>0</v>
      </c>
      <c r="H729" s="28">
        <f>IF((TRIM(M729)="Ja"),ROUND(ROUND((G729*D729),4),2),0)</f>
        <v>0</v>
      </c>
      <c r="I729" s="28">
        <f>ROUND(ROUND((L729*H729),4),2)</f>
        <v>0</v>
      </c>
      <c r="J729" s="25"/>
      <c r="K729" s="28">
        <f>ROUND(ROUND((L729*J729),4),2)</f>
        <v>0</v>
      </c>
      <c r="L729" s="26">
        <v>0.19</v>
      </c>
      <c r="M729" s="27" t="s">
        <v>18</v>
      </c>
    </row>
    <row r="730" spans="1:13" hidden="1" outlineLevel="2" collapsed="1" x14ac:dyDescent="0.2">
      <c r="A730" s="20" t="s">
        <v>729</v>
      </c>
      <c r="B730" s="20" t="s">
        <v>730</v>
      </c>
      <c r="C730" s="20"/>
      <c r="D730" s="20"/>
      <c r="E730" s="32"/>
      <c r="F730" s="20"/>
      <c r="G730" s="20"/>
      <c r="H730" s="20"/>
      <c r="I730" s="20"/>
      <c r="J730" s="20"/>
      <c r="K730" s="20"/>
      <c r="L730" s="20"/>
      <c r="M730" s="20"/>
    </row>
    <row r="731" spans="1:13" ht="371.25" hidden="1" outlineLevel="3" x14ac:dyDescent="0.2">
      <c r="A731" s="20"/>
      <c r="B731" s="21" t="s">
        <v>731</v>
      </c>
      <c r="C731" s="20"/>
      <c r="D731" s="20"/>
      <c r="E731" s="32"/>
      <c r="F731" s="20"/>
      <c r="G731" s="20"/>
      <c r="H731" s="20"/>
      <c r="I731" s="20"/>
      <c r="J731" s="20"/>
      <c r="K731" s="20"/>
      <c r="L731" s="20"/>
      <c r="M731" s="20"/>
    </row>
    <row r="732" spans="1:13" hidden="1" outlineLevel="3" x14ac:dyDescent="0.2">
      <c r="A732" s="22"/>
      <c r="B732" s="22"/>
      <c r="C732" s="22" t="s">
        <v>31</v>
      </c>
      <c r="D732" s="23"/>
      <c r="E732" s="33" t="s">
        <v>32</v>
      </c>
      <c r="F732" s="22"/>
      <c r="G732" s="24">
        <v>0</v>
      </c>
      <c r="H732" s="28">
        <f>IF((TRIM(M732)="Ja"),ROUND(ROUND((G732*D732),4),2),0)</f>
        <v>0</v>
      </c>
      <c r="I732" s="28">
        <f>ROUND(ROUND((L732*H732),4),2)</f>
        <v>0</v>
      </c>
      <c r="J732" s="25"/>
      <c r="K732" s="28">
        <f>ROUND(ROUND((L732*J732),4),2)</f>
        <v>0</v>
      </c>
      <c r="L732" s="26">
        <v>0.19</v>
      </c>
      <c r="M732" s="27" t="s">
        <v>18</v>
      </c>
    </row>
    <row r="733" spans="1:13" hidden="1" outlineLevel="2" x14ac:dyDescent="0.2">
      <c r="A733" s="20" t="s">
        <v>732</v>
      </c>
      <c r="B733" s="20" t="s">
        <v>733</v>
      </c>
      <c r="C733" s="20"/>
      <c r="D733" s="20"/>
      <c r="E733" s="32"/>
      <c r="F733" s="20"/>
      <c r="G733" s="20"/>
      <c r="H733" s="20"/>
      <c r="I733" s="20"/>
      <c r="J733" s="20"/>
      <c r="K733" s="20"/>
      <c r="L733" s="20"/>
      <c r="M733" s="20"/>
    </row>
    <row r="734" spans="1:13" ht="78.75" hidden="1" outlineLevel="3" x14ac:dyDescent="0.2">
      <c r="A734" s="20"/>
      <c r="B734" s="21" t="s">
        <v>734</v>
      </c>
      <c r="C734" s="20"/>
      <c r="D734" s="20"/>
      <c r="E734" s="32"/>
      <c r="F734" s="20"/>
      <c r="G734" s="20"/>
      <c r="H734" s="20"/>
      <c r="I734" s="20"/>
      <c r="J734" s="20"/>
      <c r="K734" s="20"/>
      <c r="L734" s="20"/>
      <c r="M734" s="20"/>
    </row>
    <row r="735" spans="1:13" hidden="1" outlineLevel="3" x14ac:dyDescent="0.2">
      <c r="A735" s="22"/>
      <c r="B735" s="22"/>
      <c r="C735" s="22" t="s">
        <v>31</v>
      </c>
      <c r="D735" s="23"/>
      <c r="E735" s="33" t="s">
        <v>32</v>
      </c>
      <c r="F735" s="22"/>
      <c r="G735" s="24">
        <v>0</v>
      </c>
      <c r="H735" s="28">
        <f>IF((TRIM(M735)="Ja"),ROUND(ROUND((G735*D735),4),2),0)</f>
        <v>0</v>
      </c>
      <c r="I735" s="28">
        <f>ROUND(ROUND((L735*H735),4),2)</f>
        <v>0</v>
      </c>
      <c r="J735" s="25"/>
      <c r="K735" s="28">
        <f>ROUND(ROUND((L735*J735),4),2)</f>
        <v>0</v>
      </c>
      <c r="L735" s="26">
        <v>0.19</v>
      </c>
      <c r="M735" s="27" t="s">
        <v>18</v>
      </c>
    </row>
    <row r="736" spans="1:13" hidden="1" outlineLevel="2" x14ac:dyDescent="0.2">
      <c r="A736" s="20" t="s">
        <v>735</v>
      </c>
      <c r="B736" s="20" t="s">
        <v>736</v>
      </c>
      <c r="C736" s="20"/>
      <c r="D736" s="20"/>
      <c r="E736" s="32"/>
      <c r="F736" s="20"/>
      <c r="G736" s="20"/>
      <c r="H736" s="20"/>
      <c r="I736" s="20"/>
      <c r="J736" s="20"/>
      <c r="K736" s="20"/>
      <c r="L736" s="20"/>
      <c r="M736" s="20"/>
    </row>
    <row r="737" spans="1:13" ht="67.5" hidden="1" outlineLevel="3" x14ac:dyDescent="0.2">
      <c r="A737" s="20"/>
      <c r="B737" s="21" t="s">
        <v>737</v>
      </c>
      <c r="C737" s="20"/>
      <c r="D737" s="20"/>
      <c r="E737" s="32"/>
      <c r="F737" s="20"/>
      <c r="G737" s="20"/>
      <c r="H737" s="20"/>
      <c r="I737" s="20"/>
      <c r="J737" s="20"/>
      <c r="K737" s="20"/>
      <c r="L737" s="20"/>
      <c r="M737" s="20"/>
    </row>
    <row r="738" spans="1:13" hidden="1" outlineLevel="3" x14ac:dyDescent="0.2">
      <c r="A738" s="22"/>
      <c r="B738" s="22"/>
      <c r="C738" s="22" t="s">
        <v>31</v>
      </c>
      <c r="D738" s="23"/>
      <c r="E738" s="33" t="s">
        <v>45</v>
      </c>
      <c r="F738" s="22"/>
      <c r="G738" s="24">
        <v>0</v>
      </c>
      <c r="H738" s="28">
        <f>IF((TRIM(M738)="Ja"),ROUND(ROUND((G738*D738),4),2),0)</f>
        <v>0</v>
      </c>
      <c r="I738" s="28">
        <f>ROUND(ROUND((L738*H738),4),2)</f>
        <v>0</v>
      </c>
      <c r="J738" s="25"/>
      <c r="K738" s="28">
        <f>ROUND(ROUND((L738*J738),4),2)</f>
        <v>0</v>
      </c>
      <c r="L738" s="26">
        <v>0.19</v>
      </c>
      <c r="M738" s="27" t="s">
        <v>18</v>
      </c>
    </row>
    <row r="739" spans="1:13" hidden="1" outlineLevel="2" x14ac:dyDescent="0.2">
      <c r="A739" s="20" t="s">
        <v>738</v>
      </c>
      <c r="B739" s="20" t="s">
        <v>56</v>
      </c>
      <c r="C739" s="20"/>
      <c r="D739" s="20"/>
      <c r="E739" s="32"/>
      <c r="F739" s="20"/>
      <c r="G739" s="20"/>
      <c r="H739" s="20"/>
      <c r="I739" s="20"/>
      <c r="J739" s="20"/>
      <c r="K739" s="20"/>
      <c r="L739" s="20"/>
      <c r="M739" s="20"/>
    </row>
    <row r="740" spans="1:13" ht="22.5" hidden="1" outlineLevel="3" x14ac:dyDescent="0.2">
      <c r="A740" s="20"/>
      <c r="B740" s="21" t="s">
        <v>739</v>
      </c>
      <c r="C740" s="20"/>
      <c r="D740" s="20"/>
      <c r="E740" s="32"/>
      <c r="F740" s="20"/>
      <c r="G740" s="20"/>
      <c r="H740" s="20"/>
      <c r="I740" s="20"/>
      <c r="J740" s="20"/>
      <c r="K740" s="20"/>
      <c r="L740" s="20"/>
      <c r="M740" s="20"/>
    </row>
    <row r="741" spans="1:13" hidden="1" outlineLevel="3" x14ac:dyDescent="0.2">
      <c r="A741" s="22"/>
      <c r="B741" s="22"/>
      <c r="C741" s="22" t="s">
        <v>31</v>
      </c>
      <c r="D741" s="23"/>
      <c r="E741" s="33" t="s">
        <v>45</v>
      </c>
      <c r="F741" s="22"/>
      <c r="G741" s="24">
        <v>0</v>
      </c>
      <c r="H741" s="28">
        <f>IF((TRIM(M741)="Ja"),ROUND(ROUND((G741*D741),4),2),0)</f>
        <v>0</v>
      </c>
      <c r="I741" s="28">
        <f>ROUND(ROUND((L741*H741),4),2)</f>
        <v>0</v>
      </c>
      <c r="J741" s="25"/>
      <c r="K741" s="28">
        <f>ROUND(ROUND((L741*J741),4),2)</f>
        <v>0</v>
      </c>
      <c r="L741" s="26">
        <v>0.19</v>
      </c>
      <c r="M741" s="27" t="s">
        <v>18</v>
      </c>
    </row>
    <row r="742" spans="1:13" hidden="1" outlineLevel="2" x14ac:dyDescent="0.2">
      <c r="A742" s="20" t="s">
        <v>740</v>
      </c>
      <c r="B742" s="20" t="s">
        <v>510</v>
      </c>
      <c r="C742" s="20"/>
      <c r="D742" s="20"/>
      <c r="E742" s="32"/>
      <c r="F742" s="20"/>
      <c r="G742" s="20"/>
      <c r="H742" s="20"/>
      <c r="I742" s="20"/>
      <c r="J742" s="20"/>
      <c r="K742" s="20"/>
      <c r="L742" s="20"/>
      <c r="M742" s="20"/>
    </row>
    <row r="743" spans="1:13" ht="315" hidden="1" outlineLevel="3" x14ac:dyDescent="0.2">
      <c r="A743" s="20"/>
      <c r="B743" s="21" t="s">
        <v>741</v>
      </c>
      <c r="C743" s="20"/>
      <c r="D743" s="20"/>
      <c r="E743" s="32"/>
      <c r="F743" s="20"/>
      <c r="G743" s="20"/>
      <c r="H743" s="20"/>
      <c r="I743" s="20"/>
      <c r="J743" s="20"/>
      <c r="K743" s="20"/>
      <c r="L743" s="20"/>
      <c r="M743" s="20"/>
    </row>
    <row r="744" spans="1:13" hidden="1" outlineLevel="3" x14ac:dyDescent="0.2">
      <c r="A744" s="22"/>
      <c r="B744" s="22"/>
      <c r="C744" s="22" t="s">
        <v>31</v>
      </c>
      <c r="D744" s="23"/>
      <c r="E744" s="33" t="s">
        <v>32</v>
      </c>
      <c r="F744" s="22"/>
      <c r="G744" s="24">
        <v>0</v>
      </c>
      <c r="H744" s="28">
        <f>IF((TRIM(M744)="Ja"),ROUND(ROUND((G744*D744),4),2),0)</f>
        <v>0</v>
      </c>
      <c r="I744" s="28">
        <f>ROUND(ROUND((L744*H744),4),2)</f>
        <v>0</v>
      </c>
      <c r="J744" s="25"/>
      <c r="K744" s="28">
        <f>ROUND(ROUND((L744*J744),4),2)</f>
        <v>0</v>
      </c>
      <c r="L744" s="26">
        <v>0.19</v>
      </c>
      <c r="M744" s="27" t="s">
        <v>18</v>
      </c>
    </row>
    <row r="745" spans="1:13" hidden="1" outlineLevel="2" x14ac:dyDescent="0.2">
      <c r="A745" s="20" t="s">
        <v>742</v>
      </c>
      <c r="B745" s="20" t="s">
        <v>743</v>
      </c>
      <c r="C745" s="20"/>
      <c r="D745" s="20"/>
      <c r="E745" s="32"/>
      <c r="F745" s="20"/>
      <c r="G745" s="20"/>
      <c r="H745" s="20"/>
      <c r="I745" s="20"/>
      <c r="J745" s="20"/>
      <c r="K745" s="20"/>
      <c r="L745" s="20"/>
      <c r="M745" s="20"/>
    </row>
    <row r="746" spans="1:13" ht="270" hidden="1" outlineLevel="3" x14ac:dyDescent="0.2">
      <c r="A746" s="20"/>
      <c r="B746" s="21" t="s">
        <v>744</v>
      </c>
      <c r="C746" s="20"/>
      <c r="D746" s="20"/>
      <c r="E746" s="32"/>
      <c r="F746" s="20"/>
      <c r="G746" s="20"/>
      <c r="H746" s="20"/>
      <c r="I746" s="20"/>
      <c r="J746" s="20"/>
      <c r="K746" s="20"/>
      <c r="L746" s="20"/>
      <c r="M746" s="20"/>
    </row>
    <row r="747" spans="1:13" hidden="1" outlineLevel="3" x14ac:dyDescent="0.2">
      <c r="A747" s="22"/>
      <c r="B747" s="22"/>
      <c r="C747" s="22" t="s">
        <v>31</v>
      </c>
      <c r="D747" s="23"/>
      <c r="E747" s="33" t="s">
        <v>45</v>
      </c>
      <c r="F747" s="22"/>
      <c r="G747" s="24">
        <v>0</v>
      </c>
      <c r="H747" s="28">
        <f>IF((TRIM(M747)="Ja"),ROUND(ROUND((G747*D747),4),2),0)</f>
        <v>0</v>
      </c>
      <c r="I747" s="28">
        <f>ROUND(ROUND((L747*H747),4),2)</f>
        <v>0</v>
      </c>
      <c r="J747" s="25"/>
      <c r="K747" s="28">
        <f>ROUND(ROUND((L747*J747),4),2)</f>
        <v>0</v>
      </c>
      <c r="L747" s="26">
        <v>0.19</v>
      </c>
      <c r="M747" s="27" t="s">
        <v>18</v>
      </c>
    </row>
  </sheetData>
  <mergeCells count="1">
    <mergeCell ref="G2:I2"/>
  </mergeCells>
  <pageMargins left="0.7" right="0.7" top="0.78740157499999996" bottom="0.78740157499999996" header="0.3" footer="0.3"/>
  <ignoredErrors>
    <ignoredError sqref="A7 B7 C7 A8 B8 C8 B9 C11 A12 B12 C12 A13 B13 C15 A16 B16 C18 A19 B19 C21 A22 B22 C24 A25 B25 C27 A28 B28 C30 A31 B31 C33 A34 B34 C36 A37 B37 C39 A40 B40 C42 A43 B43 C45 A46 B46 C48 A49 B49 C51 A52 B52 C54 A55 B55 C57 A58 B58 C60 A61 B61 C63 A64 B64 C66 A67 B67 C69 A70 B70 C72 A73 B73 C75 A76 B76 C78 A79 B79 C81 A82 B82 C84 A85 B85 C87 A88 B88 C90 A91 B91 C93 A94 B94 C96 A97 B97 C99 A100 B100 C102 A103 B103 C105 A106 B106 C108 A109 B109 C111 A112 B112 C114 A115 B115 C117 A118 B118 C120 A121 B121 C123 A124 B124 C126 A127 B127 C129 A130 B130 C132 A133 B133 C135 A136 B136 C138 A139 B139 C141 A142 B142 C142 A143 B143 C143 A144 B144 C146 A147 B147 C149 A150 B150 C152 A153 B153 C155 A156 B156 C158 A159 B159 C161 A162 B162 C164 A165 B165 C167 A168 B168 C170 A171 B171 C173 A174 B174 C176 A177 B177 C179 A180 B180 C182 A183 B183 C185 A186 B186 C186 A187 B187 C187 A188 B188 C190 A191 B191 C193 A194 B194 C196 A197 B197 C199 A200 B200 C202 A203 B203 C205 A206 B206 C208 A209 B209 C211 A212 B212 C214 A215 B215 C217 A218 B218 C220 A221 B221 C223 A224 B224 C226 A227 B227 C229 A230 B230 C232 A233 B233 C235 A236 B236 C238 A239 B239 C241 A242 B242 C244 A245 B245 C247 A248 B248 C250 A251 B251 C253 A254 B254 C256 A257 B257 C259 A260 B260 C262 A263 B263 C265 A266 B266 C268 A269 B269 C271 A272 B272 C274 A275 B275 C277 A278 B278 C280 A281 B281 C283 A284 B284 C286 A287 B287 C289 A290 B290 C292 A293 B293 C295 A296 B296 C298 A299 B299 C301 A302 B302 C304 A305 B305 C307 A308 B308 C310 A311 B311 C313 A314 B314 C316 A317 B317 C319 A320 B320 C322 A323 B323 C325 A326 B326 C328 A329 B329 C331 A332 B332 C334 A335 B335 C337 A338 B338 C340 A341 B341 C343 A344 B344 C346 A347 B347 C349 A350 B350 C352 A353 B353 C355 A356 B356 C358 A359 B359 C361 A362 B362 C364 A365 B365 C367 A368 B368 C370 A371 B371 C371 A372 B372 C372 A373 B373 C375 A376 B376 C378 A379 B379 C381 A382 B382 C382 A383 B383 C385 A386 B386 C388 A389 B389 C391 A392 B392 C394 A395 B395 C397 A398 B398 C400 A401 B401 C403 A404 B404 C406 A407 B407 C409 A410 B410 C412 A413 B413 C415 A416 B416 C418 A419 B419 C421 A422 B422 C424 A425 B425 C427 A428 B428 C430 A431 B431 C431 A432 B432 C434 A435 B435 C437 A438 B438 C440 A441 B441 C443 A444 B444 C446 A447 B447 C449 A450 B450 C452 A453 B453 C455 A456 B456 C458 A459 B459 C461 A462 B462 C464 A465 B465 C467 A468 B468 C470 A471 B471 C473 A474 B474 C476 A477 B477 C479 A480 B480 C482 A483 B483 C485 A486 B486 C488 A489 B489 C491 A492 B492 C494 A495 B495 C497 A498 B498 C500 A501 B501 C503 A504 B504 C506 A507 B507 C509 A510 B510 C512 A513 B513 C515 A516 B516 C518 A519 B519 C521 A522 B522 C524 A525 B525 C527 A528 B528 C528 A529 B529 C531 A532 B532 C534 A535 B535 C537 A538 B538 C540 A541 B541 C543 A544 B544 C546 A547 B547 C549 A550 B550 C552 A553 B553 C555 A556 B556 C558 A559 B559 C561 A562 B562 C564 A565 B565 C567 A568 B568 C570 A571 B571 C573 A574 B574 C576 A577 B577 C579 A580 B580 C582 A583 B583 C585 A586 B586 C588 A589 B589 C591 A592 B592 C594 A595 B595 C595 A596 B596 C598 A599 B599 C601 A602 B602 C604 A605 B605 C607 A608 B608 C610 A611 B611 C613 A614 B614 C616 A617 B617 C619 A620 B620 C620 A621 B621 C623 A624 B624 C626 A627 B627 C629 A630 B630 C632 A633 B633 C635 A636 B636 C638 A639 B639 C641 A642 B642 C644 A645 B645 C647 A648 B648 C650 A651 B651 C653 A654 B654 C656 A657 B657 C659 A660 B660 C662 A663 B663 C665 A666 B666 C668 A669 B669 C671 A672 B672 C674 A675 B675 C677 A678 B678 C678 A679 B679 C681 A682 B682 C684 A685 B685 C687 A688 B688 C690 A691 B691 C693 A694 B694 C696 A697 B697 C699 A700 B700 C702 A703 B703 C705 A706 B706 C708 A709 B709 C711 A712 B712 C714 A715 B715 C717 A718 B718 C720 A721 B721 C723 A724 B724 C726 A727 B727 C729 A730 B730 C732 A733 B733 C735 A736 B736 C738 A739 B739 C741 A742 B742 C744 A745 B745 C747" twoDigitTextYear="1" numberStoredAsText="1"/>
    <ignoredError sqref="H7 I7 K7 I8 K8 H12 I12 K12 H15 I15 K15 H18 I18 K18 H21 I21 K21 H24 I24 K24 H27 I27 K27 H30 I30 K30 H33 I33 K33 H36 I36 K36 H39 I39 K39 H42 I42 K42 H45 I45 K45 H48 I48 K48 H51 I51 K51 H54 I54 K54 H57 I57 K57 H60 I60 K60 H63 I63 K63 H66 I66 K66 H69 I69 K69 H72 I72 K72 H75 I75 K75 H78 I78 K78 H81 I81 K81 H84 I84 K84 H87 I87 K87 H90 I90 K90 H93 I93 K93 H96 I96 K96 H99 I99 K99 H102 I102 K102 H105 I105 K105 H108 I108 K108 H111 I111 K111 H114 I114 K114 H117 I117 K117 H120 I120 K120 H123 I123 K123 H126 I126 K126 H129 I129 K129 H132 I132 K132 H135 I135 K135 H138 I138 K138 H141 I141 K141 H142 I142 K142 H143 I143 K143 H146 I146 K146 H149 I149 K149 H152 I152 K152 H155 I155 K155 H158 I158 K158 H161 I161 K161 H164 I164 K164 H167 I167 K167 H170 I170 K170 H173 I173 K173 H176 I176 K176 H179 I179 K179 H182 I182 K182 H185 I185 K185 H186 I186 K186 H187 I187 K187 H190 I190 K190 H193 I193 K193 H196 I196 K196 H199 I199 K199 H202 I202 K202 H205 I205 K205 H208 I208 K208 H211 I211 K211 H214 I214 K214 H217 I217 K217 H220 I220 K220 H223 I223 K223 H226 I226 K226 H229 I229 K229 H232 I232 K232 H235 I235 K235 H238 I238 K238 H241 I241 K241 H244 I244 K244 H247 I247 K247 H250 I250 K250 H253 I253 K253 H256 I256 K256 H259 I259 K259 H262 I262 K262 H265 I265 K265 H268 I268 K268 H271 I271 K271 H274 I274 K274 H277 I277 K277 H280 I280 K280 H283 I283 K283 H286 I286 K286 H289 I289 K289 H292 I292 K292 H295 I295 K295 H298 I298 K298 H301 I301 K301 H304 I304 K304 H307 I307 K307 H310 I310 K310 H313 I313 K313 H316 I316 K316 H319 I319 K319 H322 I322 K322 H325 I325 K325 H328 I328 K328 H331 I331 K331 H334 I334 K334 H337 I337 K337 H340 I340 K340 H343 I343 K343 H346 I346 K346 H349 I349 K349 H352 I352 K352 H355 I355 K355 H358 I358 K358 H361 I361 K361 H364 I364 K364 H367 I367 K367 H370 I370 K370 H371 I371 K371 H372 I372 K372 H375 I375 K375 H378 I378 K378 H381 I381 K381 H382 I382 K382 H385 I385 K385 H388 I388 K388 H391 I391 K391 H394 I394 K394 H397 I397 K397 H400 I400 K400 H403 I403 K403 H406 I406 K406 H409 I409 K409 H412 I412 K412 H415 I415 K415 H418 I418 K418 H421 I421 K421 H424 I424 K424 H427 I427 K427 H430 I430 K430 H431 I431 K431 H434 I434 K434 H437 I437 K437 H440 I440 K440 H443 I443 K443 H446 I446 K446 H449 I449 K449 H452 I452 K452 H455 I455 K455 H458 I458 K458 H461 I461 K461 H464 I464 K464 H467 I467 K467 H470 I470 K470 H473 I473 K473 H476 I476 K476 H479 I479 K479 H482 I482 K482 H485 I485 K485 H488 I488 K488 H491 I491 K491 H494 I494 K494 H497 I497 K497 H500 I500 K500 H503 I503 K503 H506 I506 K506 H509 I509 K509 H512 I512 K512 H515 I515 K515 H518 I518 K518 H521 I521 K521 H524 I524 K524 H527 I527 K527 H528 I528 K528 H531 I531 K531 H534 I534 K534 H537 I537 K537 H540 I540 K540 H543 I543 K543 H546 I546 K546 H549 I549 K549 H552 I552 K552 H555 I555 K555 H558 I558 K558 H561 I561 K561 H564 I564 K564 H567 I567 K567 H570 I570 K570 H573 I573 K573 H576 I576 K576 H579 I579 K579 H582 I582 K582 H585 I585 K585 H588 I588 K588 H591 I591 K591 H594 I594 K594 H595 I595 K595 H598 I598 K598 H601 I601 K601 H604 I604 K604 H607 I607 K607 H610 I610 K610 H613 I613 K613 H616 I616 K616 H619 I619 K619 H620 I620 K620 H623 I623 K623 H626 I626 K626 H629 I629 K629 H632 I632 K632 H635 I635 K635 H638 I638 K638 H641 I641 K641 H644 I644 K644 H647 I647 K647 H650 I650 K650 H653 I653 K653 H656 I656 K656 H659 I659 K659 H662 I662 K662 H665 I665 K665 H668 I668 K668 H671 I671 K671 H674 I674 K674 H677 I677 K677 H678 I678 K678 H681 I681 K681 H684 I684 K684 H687 I687 K687 H690 I690 K690 H693 I693 K693 H696 I696 K696 H699 I699 K699 H702 I702 K702 H705 I705 K705 H708 I708 K708 H711 I711 K711 H714 I714 K714 H717 I717 K717 H720 I720 K720 H723 I723 K723 H726 I726 K726 H729 I729 K729 H732 I732 K732 H735 I735 K735 H738 I738 K738 H741 I741 K741 H744 I744 K744 H747 I747 K747" formula="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48"/>
  <sheetViews>
    <sheetView tabSelected="1" workbookViewId="0">
      <selection activeCell="G10" sqref="G10"/>
    </sheetView>
  </sheetViews>
  <sheetFormatPr baseColWidth="10" defaultRowHeight="15" outlineLevelRow="4" x14ac:dyDescent="0.2"/>
  <cols>
    <col min="1" max="1" width="16.21875" style="35" bestFit="1" customWidth="1"/>
    <col min="2" max="2" width="48.33203125" style="35" bestFit="1" customWidth="1"/>
    <col min="3" max="3" width="5.6640625" style="35" bestFit="1" customWidth="1"/>
    <col min="4" max="4" width="4.109375" style="35" bestFit="1" customWidth="1"/>
    <col min="5" max="5" width="11.21875" style="29" customWidth="1"/>
    <col min="6" max="6" width="9.6640625" style="35" bestFit="1" customWidth="1"/>
    <col min="7" max="16384" width="11.5546875" style="35"/>
  </cols>
  <sheetData>
    <row r="2" spans="1:13" x14ac:dyDescent="0.2">
      <c r="A2" s="35" t="s">
        <v>0</v>
      </c>
      <c r="G2" s="36" t="s">
        <v>1</v>
      </c>
      <c r="H2" s="37"/>
      <c r="I2" s="37"/>
    </row>
    <row r="6" spans="1:13" x14ac:dyDescent="0.2">
      <c r="A6" s="1" t="s">
        <v>2</v>
      </c>
      <c r="B6" s="2" t="s">
        <v>3</v>
      </c>
      <c r="C6" s="3" t="s">
        <v>4</v>
      </c>
      <c r="D6" s="1" t="s">
        <v>5</v>
      </c>
      <c r="E6" s="34" t="s">
        <v>6</v>
      </c>
      <c r="F6" s="4" t="s">
        <v>7</v>
      </c>
      <c r="G6" s="5" t="s">
        <v>8</v>
      </c>
      <c r="H6" s="5" t="s">
        <v>9</v>
      </c>
      <c r="I6" s="5" t="s">
        <v>10</v>
      </c>
      <c r="J6" s="5" t="s">
        <v>11</v>
      </c>
      <c r="K6" s="5" t="s">
        <v>12</v>
      </c>
      <c r="L6" s="5" t="s">
        <v>13</v>
      </c>
      <c r="M6" s="5" t="s">
        <v>14</v>
      </c>
    </row>
    <row r="7" spans="1:13" x14ac:dyDescent="0.2">
      <c r="A7" s="6" t="s">
        <v>15</v>
      </c>
      <c r="B7" s="6" t="s">
        <v>16</v>
      </c>
      <c r="C7" s="6" t="s">
        <v>17</v>
      </c>
      <c r="D7" s="7"/>
      <c r="E7" s="30"/>
      <c r="F7" s="6"/>
      <c r="G7" s="8"/>
      <c r="H7" s="9">
        <f>IF((TRIM(M7)="Ja"),SUM(H8,H11,H12,H142,H186,H371,H678),0)</f>
        <v>0</v>
      </c>
      <c r="I7" s="9">
        <f>ROUND(ROUND((L7*H7),4),2)</f>
        <v>0</v>
      </c>
      <c r="J7" s="10"/>
      <c r="K7" s="9">
        <f>ROUND(ROUND((L7*J7),4),2)</f>
        <v>0</v>
      </c>
      <c r="L7" s="11">
        <v>0.19</v>
      </c>
      <c r="M7" s="12" t="s">
        <v>18</v>
      </c>
    </row>
    <row r="8" spans="1:13" outlineLevel="1" x14ac:dyDescent="0.2">
      <c r="A8" s="13" t="s">
        <v>19</v>
      </c>
      <c r="B8" s="13" t="s">
        <v>20</v>
      </c>
      <c r="C8" s="13" t="s">
        <v>21</v>
      </c>
      <c r="D8" s="14"/>
      <c r="E8" s="31"/>
      <c r="F8" s="13"/>
      <c r="G8" s="15"/>
      <c r="H8" s="16"/>
      <c r="I8" s="17">
        <f>ROUND(ROUND((L8*H8),4),2)</f>
        <v>0</v>
      </c>
      <c r="J8" s="16"/>
      <c r="K8" s="17">
        <f>ROUND(ROUND((L8*J8),4),2)</f>
        <v>0</v>
      </c>
      <c r="L8" s="18">
        <v>0.19</v>
      </c>
      <c r="M8" s="19" t="s">
        <v>18</v>
      </c>
    </row>
    <row r="9" spans="1:13" outlineLevel="1" x14ac:dyDescent="0.2">
      <c r="A9" s="20"/>
      <c r="B9" s="20" t="s">
        <v>22</v>
      </c>
      <c r="C9" s="20"/>
      <c r="D9" s="20"/>
      <c r="E9" s="32"/>
      <c r="F9" s="20"/>
      <c r="G9" s="20"/>
      <c r="H9" s="20"/>
      <c r="I9" s="20"/>
      <c r="J9" s="20"/>
      <c r="K9" s="20"/>
      <c r="L9" s="20"/>
      <c r="M9" s="20"/>
    </row>
    <row r="10" spans="1:13" ht="409.5" outlineLevel="2" x14ac:dyDescent="0.2">
      <c r="A10" s="20"/>
      <c r="B10" s="21" t="s">
        <v>23</v>
      </c>
      <c r="C10" s="20"/>
      <c r="D10" s="20"/>
      <c r="E10" s="32"/>
      <c r="F10" s="20"/>
      <c r="G10" s="20"/>
      <c r="H10" s="20"/>
      <c r="I10" s="20"/>
      <c r="J10" s="20"/>
      <c r="K10" s="20"/>
      <c r="L10" s="20"/>
      <c r="M10" s="20"/>
    </row>
    <row r="11" spans="1:13" outlineLevel="2" x14ac:dyDescent="0.2">
      <c r="A11" s="22"/>
      <c r="B11" s="22"/>
      <c r="C11" s="22" t="s">
        <v>24</v>
      </c>
      <c r="D11" s="23"/>
      <c r="E11" s="33"/>
      <c r="F11" s="22"/>
      <c r="G11" s="24"/>
      <c r="H11" s="25"/>
      <c r="I11" s="25"/>
      <c r="J11" s="25"/>
      <c r="K11" s="25"/>
      <c r="L11" s="26">
        <v>0.19</v>
      </c>
      <c r="M11" s="27" t="s">
        <v>25</v>
      </c>
    </row>
    <row r="12" spans="1:13" outlineLevel="1" x14ac:dyDescent="0.2">
      <c r="A12" s="13" t="s">
        <v>26</v>
      </c>
      <c r="B12" s="13" t="s">
        <v>27</v>
      </c>
      <c r="C12" s="13" t="s">
        <v>21</v>
      </c>
      <c r="D12" s="14"/>
      <c r="E12" s="31"/>
      <c r="F12" s="13"/>
      <c r="G12" s="15"/>
      <c r="H12" s="17">
        <f>IF((TRIM(M12)="Ja"),SUM(H15,H18,H21,H24,H27,H30,H33,H36,H39,H42,H45,H48,H51,H54,H57,H60,H63,H66,H69,H72,H75,H78,H81,H84,H87,H90,H93,H96,H99,H102,H105,H108,H111,H114,H117,H120,H123,H126,H129,H132,H135,H138,H141),0)</f>
        <v>0</v>
      </c>
      <c r="I12" s="17">
        <f>ROUND(ROUND((L12*H12),4),2)</f>
        <v>0</v>
      </c>
      <c r="J12" s="16"/>
      <c r="K12" s="17">
        <f>ROUND(ROUND((L12*J12),4),2)</f>
        <v>0</v>
      </c>
      <c r="L12" s="18">
        <v>0.19</v>
      </c>
      <c r="M12" s="19" t="s">
        <v>18</v>
      </c>
    </row>
    <row r="13" spans="1:13" outlineLevel="2" collapsed="1" x14ac:dyDescent="0.2">
      <c r="A13" s="20" t="s">
        <v>28</v>
      </c>
      <c r="B13" s="20" t="s">
        <v>29</v>
      </c>
      <c r="C13" s="20"/>
      <c r="D13" s="20"/>
      <c r="E13" s="32"/>
      <c r="F13" s="20"/>
      <c r="G13" s="20"/>
      <c r="H13" s="20"/>
      <c r="I13" s="20"/>
      <c r="J13" s="20"/>
      <c r="K13" s="20"/>
      <c r="L13" s="20"/>
      <c r="M13" s="20"/>
    </row>
    <row r="14" spans="1:13" ht="67.5" hidden="1" outlineLevel="3" x14ac:dyDescent="0.2">
      <c r="A14" s="20"/>
      <c r="B14" s="21" t="s">
        <v>30</v>
      </c>
      <c r="C14" s="20"/>
      <c r="D14" s="20"/>
      <c r="E14" s="32"/>
      <c r="F14" s="20"/>
      <c r="G14" s="20"/>
      <c r="H14" s="20"/>
      <c r="I14" s="20"/>
      <c r="J14" s="20"/>
      <c r="K14" s="20"/>
      <c r="L14" s="20"/>
      <c r="M14" s="20"/>
    </row>
    <row r="15" spans="1:13" hidden="1" outlineLevel="3" x14ac:dyDescent="0.2">
      <c r="A15" s="22"/>
      <c r="B15" s="22"/>
      <c r="C15" s="22" t="s">
        <v>31</v>
      </c>
      <c r="D15" s="23"/>
      <c r="E15" s="33" t="s">
        <v>32</v>
      </c>
      <c r="F15" s="22"/>
      <c r="G15" s="24">
        <v>0</v>
      </c>
      <c r="H15" s="28">
        <f>IF((TRIM(M15)="Ja"),ROUND(ROUND((G15*D15),4),2),0)</f>
        <v>0</v>
      </c>
      <c r="I15" s="28">
        <f>ROUND(ROUND((L15*H15),4),2)</f>
        <v>0</v>
      </c>
      <c r="J15" s="25"/>
      <c r="K15" s="28">
        <f>ROUND(ROUND((L15*J15),4),2)</f>
        <v>0</v>
      </c>
      <c r="L15" s="26">
        <v>0.19</v>
      </c>
      <c r="M15" s="27" t="s">
        <v>18</v>
      </c>
    </row>
    <row r="16" spans="1:13" outlineLevel="2" collapsed="1" x14ac:dyDescent="0.2">
      <c r="A16" s="20" t="s">
        <v>33</v>
      </c>
      <c r="B16" s="20" t="s">
        <v>34</v>
      </c>
      <c r="C16" s="20"/>
      <c r="D16" s="20"/>
      <c r="E16" s="32"/>
      <c r="F16" s="20"/>
      <c r="G16" s="20"/>
      <c r="H16" s="20"/>
      <c r="I16" s="20"/>
      <c r="J16" s="20"/>
      <c r="K16" s="20"/>
      <c r="L16" s="20"/>
      <c r="M16" s="20"/>
    </row>
    <row r="17" spans="1:13" ht="112.5" hidden="1" outlineLevel="3" x14ac:dyDescent="0.2">
      <c r="A17" s="20"/>
      <c r="B17" s="21" t="s">
        <v>35</v>
      </c>
      <c r="C17" s="20"/>
      <c r="D17" s="20"/>
      <c r="E17" s="32"/>
      <c r="F17" s="20"/>
      <c r="G17" s="20"/>
      <c r="H17" s="20"/>
      <c r="I17" s="20"/>
      <c r="J17" s="20"/>
      <c r="K17" s="20"/>
      <c r="L17" s="20"/>
      <c r="M17" s="20"/>
    </row>
    <row r="18" spans="1:13" hidden="1" outlineLevel="3" x14ac:dyDescent="0.2">
      <c r="A18" s="22"/>
      <c r="B18" s="22"/>
      <c r="C18" s="22" t="s">
        <v>31</v>
      </c>
      <c r="D18" s="23"/>
      <c r="E18" s="33" t="s">
        <v>32</v>
      </c>
      <c r="F18" s="22"/>
      <c r="G18" s="24">
        <v>0</v>
      </c>
      <c r="H18" s="28">
        <f>IF((TRIM(M18)="Ja"),ROUND(ROUND((G18*D18),4),2),0)</f>
        <v>0</v>
      </c>
      <c r="I18" s="28">
        <f>ROUND(ROUND((L18*H18),4),2)</f>
        <v>0</v>
      </c>
      <c r="J18" s="25"/>
      <c r="K18" s="28">
        <f>ROUND(ROUND((L18*J18),4),2)</f>
        <v>0</v>
      </c>
      <c r="L18" s="26">
        <v>0.19</v>
      </c>
      <c r="M18" s="27" t="s">
        <v>18</v>
      </c>
    </row>
    <row r="19" spans="1:13" outlineLevel="2" collapsed="1" x14ac:dyDescent="0.2">
      <c r="A19" s="20" t="s">
        <v>36</v>
      </c>
      <c r="B19" s="20" t="s">
        <v>37</v>
      </c>
      <c r="C19" s="20"/>
      <c r="D19" s="20"/>
      <c r="E19" s="32"/>
      <c r="F19" s="20"/>
      <c r="G19" s="20"/>
      <c r="H19" s="20"/>
      <c r="I19" s="20"/>
      <c r="J19" s="20"/>
      <c r="K19" s="20"/>
      <c r="L19" s="20"/>
      <c r="M19" s="20"/>
    </row>
    <row r="20" spans="1:13" ht="123.75" hidden="1" outlineLevel="3" x14ac:dyDescent="0.2">
      <c r="A20" s="20"/>
      <c r="B20" s="21" t="s">
        <v>38</v>
      </c>
      <c r="C20" s="20"/>
      <c r="D20" s="20"/>
      <c r="E20" s="32"/>
      <c r="F20" s="20"/>
      <c r="G20" s="20"/>
      <c r="H20" s="20"/>
      <c r="I20" s="20"/>
      <c r="J20" s="20"/>
      <c r="K20" s="20"/>
      <c r="L20" s="20"/>
      <c r="M20" s="20"/>
    </row>
    <row r="21" spans="1:13" hidden="1" outlineLevel="3" x14ac:dyDescent="0.2">
      <c r="A21" s="22"/>
      <c r="B21" s="22"/>
      <c r="C21" s="22" t="s">
        <v>31</v>
      </c>
      <c r="D21" s="23"/>
      <c r="E21" s="33" t="s">
        <v>32</v>
      </c>
      <c r="F21" s="22"/>
      <c r="G21" s="24">
        <v>0</v>
      </c>
      <c r="H21" s="28">
        <f>IF((TRIM(M21)="Ja"),ROUND(ROUND((G21*D21),4),2),0)</f>
        <v>0</v>
      </c>
      <c r="I21" s="28">
        <f>ROUND(ROUND((L21*H21),4),2)</f>
        <v>0</v>
      </c>
      <c r="J21" s="25"/>
      <c r="K21" s="28">
        <f>ROUND(ROUND((L21*J21),4),2)</f>
        <v>0</v>
      </c>
      <c r="L21" s="26">
        <v>0.19</v>
      </c>
      <c r="M21" s="27" t="s">
        <v>18</v>
      </c>
    </row>
    <row r="22" spans="1:13" outlineLevel="2" collapsed="1" x14ac:dyDescent="0.2">
      <c r="A22" s="20" t="s">
        <v>39</v>
      </c>
      <c r="B22" s="20" t="s">
        <v>40</v>
      </c>
      <c r="C22" s="20"/>
      <c r="D22" s="20"/>
      <c r="E22" s="32"/>
      <c r="F22" s="20"/>
      <c r="G22" s="20"/>
      <c r="H22" s="20"/>
      <c r="I22" s="20"/>
      <c r="J22" s="20"/>
      <c r="K22" s="20"/>
      <c r="L22" s="20"/>
      <c r="M22" s="20"/>
    </row>
    <row r="23" spans="1:13" ht="112.5" hidden="1" outlineLevel="3" x14ac:dyDescent="0.2">
      <c r="A23" s="20"/>
      <c r="B23" s="21" t="s">
        <v>41</v>
      </c>
      <c r="C23" s="20"/>
      <c r="D23" s="20"/>
      <c r="E23" s="32"/>
      <c r="F23" s="20"/>
      <c r="G23" s="20"/>
      <c r="H23" s="20"/>
      <c r="I23" s="20"/>
      <c r="J23" s="20"/>
      <c r="K23" s="20"/>
      <c r="L23" s="20"/>
      <c r="M23" s="20"/>
    </row>
    <row r="24" spans="1:13" hidden="1" outlineLevel="3" x14ac:dyDescent="0.2">
      <c r="A24" s="22"/>
      <c r="B24" s="22"/>
      <c r="C24" s="22" t="s">
        <v>31</v>
      </c>
      <c r="D24" s="23"/>
      <c r="E24" s="33" t="s">
        <v>32</v>
      </c>
      <c r="F24" s="22"/>
      <c r="G24" s="24">
        <v>0</v>
      </c>
      <c r="H24" s="28">
        <f>IF((TRIM(M24)="Ja"),ROUND(ROUND((G24*D24),4),2),0)</f>
        <v>0</v>
      </c>
      <c r="I24" s="28">
        <f>ROUND(ROUND((L24*H24),4),2)</f>
        <v>0</v>
      </c>
      <c r="J24" s="25"/>
      <c r="K24" s="28">
        <f>ROUND(ROUND((L24*J24),4),2)</f>
        <v>0</v>
      </c>
      <c r="L24" s="26">
        <v>0.19</v>
      </c>
      <c r="M24" s="27" t="s">
        <v>18</v>
      </c>
    </row>
    <row r="25" spans="1:13" outlineLevel="2" collapsed="1" x14ac:dyDescent="0.2">
      <c r="A25" s="20" t="s">
        <v>42</v>
      </c>
      <c r="B25" s="20" t="s">
        <v>43</v>
      </c>
      <c r="C25" s="20"/>
      <c r="D25" s="20"/>
      <c r="E25" s="32"/>
      <c r="F25" s="20"/>
      <c r="G25" s="20"/>
      <c r="H25" s="20"/>
      <c r="I25" s="20"/>
      <c r="J25" s="20"/>
      <c r="K25" s="20"/>
      <c r="L25" s="20"/>
      <c r="M25" s="20"/>
    </row>
    <row r="26" spans="1:13" ht="22.5" hidden="1" outlineLevel="3" x14ac:dyDescent="0.2">
      <c r="A26" s="20"/>
      <c r="B26" s="21" t="s">
        <v>44</v>
      </c>
      <c r="C26" s="20"/>
      <c r="D26" s="20"/>
      <c r="E26" s="32"/>
      <c r="F26" s="20"/>
      <c r="G26" s="20"/>
      <c r="H26" s="20"/>
      <c r="I26" s="20"/>
      <c r="J26" s="20"/>
      <c r="K26" s="20"/>
      <c r="L26" s="20"/>
      <c r="M26" s="20"/>
    </row>
    <row r="27" spans="1:13" hidden="1" outlineLevel="3" x14ac:dyDescent="0.2">
      <c r="A27" s="22"/>
      <c r="B27" s="22"/>
      <c r="C27" s="22" t="s">
        <v>31</v>
      </c>
      <c r="D27" s="23"/>
      <c r="E27" s="33" t="s">
        <v>45</v>
      </c>
      <c r="F27" s="22"/>
      <c r="G27" s="24">
        <v>0</v>
      </c>
      <c r="H27" s="28">
        <f>IF((TRIM(M27)="Ja"),ROUND(ROUND((G27*D27),4),2),0)</f>
        <v>0</v>
      </c>
      <c r="I27" s="28">
        <f>ROUND(ROUND((L27*H27),4),2)</f>
        <v>0</v>
      </c>
      <c r="J27" s="25"/>
      <c r="K27" s="28">
        <f>ROUND(ROUND((L27*J27),4),2)</f>
        <v>0</v>
      </c>
      <c r="L27" s="26">
        <v>0.19</v>
      </c>
      <c r="M27" s="27" t="s">
        <v>18</v>
      </c>
    </row>
    <row r="28" spans="1:13" outlineLevel="2" collapsed="1" x14ac:dyDescent="0.2">
      <c r="A28" s="20" t="s">
        <v>46</v>
      </c>
      <c r="B28" s="20" t="s">
        <v>47</v>
      </c>
      <c r="C28" s="20"/>
      <c r="D28" s="20"/>
      <c r="E28" s="32"/>
      <c r="F28" s="20"/>
      <c r="G28" s="20"/>
      <c r="H28" s="20"/>
      <c r="I28" s="20"/>
      <c r="J28" s="20"/>
      <c r="K28" s="20"/>
      <c r="L28" s="20"/>
      <c r="M28" s="20"/>
    </row>
    <row r="29" spans="1:13" ht="22.5" hidden="1" outlineLevel="3" x14ac:dyDescent="0.2">
      <c r="A29" s="20"/>
      <c r="B29" s="21" t="s">
        <v>48</v>
      </c>
      <c r="C29" s="20"/>
      <c r="D29" s="20"/>
      <c r="E29" s="32"/>
      <c r="F29" s="20"/>
      <c r="G29" s="20"/>
      <c r="H29" s="20"/>
      <c r="I29" s="20"/>
      <c r="J29" s="20"/>
      <c r="K29" s="20"/>
      <c r="L29" s="20"/>
      <c r="M29" s="20"/>
    </row>
    <row r="30" spans="1:13" hidden="1" outlineLevel="3" x14ac:dyDescent="0.2">
      <c r="A30" s="22"/>
      <c r="B30" s="22"/>
      <c r="C30" s="22" t="s">
        <v>31</v>
      </c>
      <c r="D30" s="23"/>
      <c r="E30" s="33" t="s">
        <v>45</v>
      </c>
      <c r="F30" s="22"/>
      <c r="G30" s="24">
        <v>0</v>
      </c>
      <c r="H30" s="28">
        <f>IF((TRIM(M30)="Ja"),ROUND(ROUND((G30*D30),4),2),0)</f>
        <v>0</v>
      </c>
      <c r="I30" s="28">
        <f>ROUND(ROUND((L30*H30),4),2)</f>
        <v>0</v>
      </c>
      <c r="J30" s="25"/>
      <c r="K30" s="28">
        <f>ROUND(ROUND((L30*J30),4),2)</f>
        <v>0</v>
      </c>
      <c r="L30" s="26">
        <v>0.19</v>
      </c>
      <c r="M30" s="27" t="s">
        <v>18</v>
      </c>
    </row>
    <row r="31" spans="1:13" outlineLevel="2" collapsed="1" x14ac:dyDescent="0.2">
      <c r="A31" s="20" t="s">
        <v>49</v>
      </c>
      <c r="B31" s="20" t="s">
        <v>50</v>
      </c>
      <c r="C31" s="20"/>
      <c r="D31" s="20"/>
      <c r="E31" s="32"/>
      <c r="F31" s="20"/>
      <c r="G31" s="20"/>
      <c r="H31" s="20"/>
      <c r="I31" s="20"/>
      <c r="J31" s="20"/>
      <c r="K31" s="20"/>
      <c r="L31" s="20"/>
      <c r="M31" s="20"/>
    </row>
    <row r="32" spans="1:13" ht="135" hidden="1" outlineLevel="3" x14ac:dyDescent="0.2">
      <c r="A32" s="20"/>
      <c r="B32" s="21" t="s">
        <v>51</v>
      </c>
      <c r="C32" s="20"/>
      <c r="D32" s="20"/>
      <c r="E32" s="32"/>
      <c r="F32" s="20"/>
      <c r="G32" s="20"/>
      <c r="H32" s="20"/>
      <c r="I32" s="20"/>
      <c r="J32" s="20"/>
      <c r="K32" s="20"/>
      <c r="L32" s="20"/>
      <c r="M32" s="20"/>
    </row>
    <row r="33" spans="1:13" hidden="1" outlineLevel="3" x14ac:dyDescent="0.2">
      <c r="A33" s="22"/>
      <c r="B33" s="22"/>
      <c r="C33" s="22" t="s">
        <v>31</v>
      </c>
      <c r="D33" s="23"/>
      <c r="E33" s="33" t="s">
        <v>32</v>
      </c>
      <c r="F33" s="22"/>
      <c r="G33" s="24">
        <v>0</v>
      </c>
      <c r="H33" s="28">
        <f>IF((TRIM(M33)="Ja"),ROUND(ROUND((G33*D33),4),2),0)</f>
        <v>0</v>
      </c>
      <c r="I33" s="28">
        <f>ROUND(ROUND((L33*H33),4),2)</f>
        <v>0</v>
      </c>
      <c r="J33" s="25"/>
      <c r="K33" s="28">
        <f>ROUND(ROUND((L33*J33),4),2)</f>
        <v>0</v>
      </c>
      <c r="L33" s="26">
        <v>0.19</v>
      </c>
      <c r="M33" s="27" t="s">
        <v>18</v>
      </c>
    </row>
    <row r="34" spans="1:13" outlineLevel="2" collapsed="1" x14ac:dyDescent="0.2">
      <c r="A34" s="20" t="s">
        <v>52</v>
      </c>
      <c r="B34" s="20" t="s">
        <v>53</v>
      </c>
      <c r="C34" s="20"/>
      <c r="D34" s="20"/>
      <c r="E34" s="32"/>
      <c r="F34" s="20"/>
      <c r="G34" s="20"/>
      <c r="H34" s="20"/>
      <c r="I34" s="20"/>
      <c r="J34" s="20"/>
      <c r="K34" s="20"/>
      <c r="L34" s="20"/>
      <c r="M34" s="20"/>
    </row>
    <row r="35" spans="1:13" ht="112.5" hidden="1" outlineLevel="3" x14ac:dyDescent="0.2">
      <c r="A35" s="20"/>
      <c r="B35" s="21" t="s">
        <v>54</v>
      </c>
      <c r="C35" s="20"/>
      <c r="D35" s="20"/>
      <c r="E35" s="32"/>
      <c r="F35" s="20"/>
      <c r="G35" s="20"/>
      <c r="H35" s="20"/>
      <c r="I35" s="20"/>
      <c r="J35" s="20"/>
      <c r="K35" s="20"/>
      <c r="L35" s="20"/>
      <c r="M35" s="20"/>
    </row>
    <row r="36" spans="1:13" hidden="1" outlineLevel="3" x14ac:dyDescent="0.2">
      <c r="A36" s="22"/>
      <c r="B36" s="22"/>
      <c r="C36" s="22" t="s">
        <v>31</v>
      </c>
      <c r="D36" s="23"/>
      <c r="E36" s="33" t="s">
        <v>32</v>
      </c>
      <c r="F36" s="22"/>
      <c r="G36" s="24">
        <v>0</v>
      </c>
      <c r="H36" s="28">
        <f>IF((TRIM(M36)="Ja"),ROUND(ROUND((G36*D36),4),2),0)</f>
        <v>0</v>
      </c>
      <c r="I36" s="28">
        <f>ROUND(ROUND((L36*H36),4),2)</f>
        <v>0</v>
      </c>
      <c r="J36" s="25"/>
      <c r="K36" s="28">
        <f>ROUND(ROUND((L36*J36),4),2)</f>
        <v>0</v>
      </c>
      <c r="L36" s="26">
        <v>0.19</v>
      </c>
      <c r="M36" s="27" t="s">
        <v>18</v>
      </c>
    </row>
    <row r="37" spans="1:13" outlineLevel="2" collapsed="1" x14ac:dyDescent="0.2">
      <c r="A37" s="20" t="s">
        <v>55</v>
      </c>
      <c r="B37" s="20" t="s">
        <v>56</v>
      </c>
      <c r="C37" s="20"/>
      <c r="D37" s="20"/>
      <c r="E37" s="32"/>
      <c r="F37" s="20"/>
      <c r="G37" s="20"/>
      <c r="H37" s="20"/>
      <c r="I37" s="20"/>
      <c r="J37" s="20"/>
      <c r="K37" s="20"/>
      <c r="L37" s="20"/>
      <c r="M37" s="20"/>
    </row>
    <row r="38" spans="1:13" ht="22.5" hidden="1" outlineLevel="3" x14ac:dyDescent="0.2">
      <c r="A38" s="20"/>
      <c r="B38" s="21" t="s">
        <v>57</v>
      </c>
      <c r="C38" s="20"/>
      <c r="D38" s="20"/>
      <c r="E38" s="32"/>
      <c r="F38" s="20"/>
      <c r="G38" s="20"/>
      <c r="H38" s="20"/>
      <c r="I38" s="20"/>
      <c r="J38" s="20"/>
      <c r="K38" s="20"/>
      <c r="L38" s="20"/>
      <c r="M38" s="20"/>
    </row>
    <row r="39" spans="1:13" hidden="1" outlineLevel="3" x14ac:dyDescent="0.2">
      <c r="A39" s="22"/>
      <c r="B39" s="22"/>
      <c r="C39" s="22" t="s">
        <v>31</v>
      </c>
      <c r="D39" s="23"/>
      <c r="E39" s="33" t="s">
        <v>45</v>
      </c>
      <c r="F39" s="22"/>
      <c r="G39" s="24">
        <v>0</v>
      </c>
      <c r="H39" s="28">
        <f>IF((TRIM(M39)="Ja"),ROUND(ROUND((G39*D39),4),2),0)</f>
        <v>0</v>
      </c>
      <c r="I39" s="28">
        <f>ROUND(ROUND((L39*H39),4),2)</f>
        <v>0</v>
      </c>
      <c r="J39" s="25"/>
      <c r="K39" s="28">
        <f>ROUND(ROUND((L39*J39),4),2)</f>
        <v>0</v>
      </c>
      <c r="L39" s="26">
        <v>0.19</v>
      </c>
      <c r="M39" s="27" t="s">
        <v>18</v>
      </c>
    </row>
    <row r="40" spans="1:13" outlineLevel="2" collapsed="1" x14ac:dyDescent="0.2">
      <c r="A40" s="20" t="s">
        <v>58</v>
      </c>
      <c r="B40" s="20" t="s">
        <v>59</v>
      </c>
      <c r="C40" s="20"/>
      <c r="D40" s="20"/>
      <c r="E40" s="32"/>
      <c r="F40" s="20"/>
      <c r="G40" s="20"/>
      <c r="H40" s="20"/>
      <c r="I40" s="20"/>
      <c r="J40" s="20"/>
      <c r="K40" s="20"/>
      <c r="L40" s="20"/>
      <c r="M40" s="20"/>
    </row>
    <row r="41" spans="1:13" ht="112.5" hidden="1" outlineLevel="3" x14ac:dyDescent="0.2">
      <c r="A41" s="20"/>
      <c r="B41" s="21" t="s">
        <v>60</v>
      </c>
      <c r="C41" s="20"/>
      <c r="D41" s="20"/>
      <c r="E41" s="32"/>
      <c r="F41" s="20"/>
      <c r="G41" s="20"/>
      <c r="H41" s="20"/>
      <c r="I41" s="20"/>
      <c r="J41" s="20"/>
      <c r="K41" s="20"/>
      <c r="L41" s="20"/>
      <c r="M41" s="20"/>
    </row>
    <row r="42" spans="1:13" hidden="1" outlineLevel="3" x14ac:dyDescent="0.2">
      <c r="A42" s="22"/>
      <c r="B42" s="22"/>
      <c r="C42" s="22" t="s">
        <v>31</v>
      </c>
      <c r="D42" s="23"/>
      <c r="E42" s="33" t="s">
        <v>45</v>
      </c>
      <c r="F42" s="22"/>
      <c r="G42" s="24">
        <v>0</v>
      </c>
      <c r="H42" s="28">
        <f>IF((TRIM(M42)="Ja"),ROUND(ROUND((G42*D42),4),2),0)</f>
        <v>0</v>
      </c>
      <c r="I42" s="28">
        <f>ROUND(ROUND((L42*H42),4),2)</f>
        <v>0</v>
      </c>
      <c r="J42" s="25"/>
      <c r="K42" s="28">
        <f>ROUND(ROUND((L42*J42),4),2)</f>
        <v>0</v>
      </c>
      <c r="L42" s="26">
        <v>0.19</v>
      </c>
      <c r="M42" s="27" t="s">
        <v>18</v>
      </c>
    </row>
    <row r="43" spans="1:13" outlineLevel="2" collapsed="1" x14ac:dyDescent="0.2">
      <c r="A43" s="20" t="s">
        <v>61</v>
      </c>
      <c r="B43" s="20" t="s">
        <v>62</v>
      </c>
      <c r="C43" s="20"/>
      <c r="D43" s="20"/>
      <c r="E43" s="32"/>
      <c r="F43" s="20"/>
      <c r="G43" s="20"/>
      <c r="H43" s="20"/>
      <c r="I43" s="20"/>
      <c r="J43" s="20"/>
      <c r="K43" s="20"/>
      <c r="L43" s="20"/>
      <c r="M43" s="20"/>
    </row>
    <row r="44" spans="1:13" ht="67.5" hidden="1" outlineLevel="3" x14ac:dyDescent="0.2">
      <c r="A44" s="20"/>
      <c r="B44" s="21" t="s">
        <v>63</v>
      </c>
      <c r="C44" s="20"/>
      <c r="D44" s="20"/>
      <c r="E44" s="32"/>
      <c r="F44" s="20"/>
      <c r="G44" s="20"/>
      <c r="H44" s="20"/>
      <c r="I44" s="20"/>
      <c r="J44" s="20"/>
      <c r="K44" s="20"/>
      <c r="L44" s="20"/>
      <c r="M44" s="20"/>
    </row>
    <row r="45" spans="1:13" hidden="1" outlineLevel="3" x14ac:dyDescent="0.2">
      <c r="A45" s="22"/>
      <c r="B45" s="22"/>
      <c r="C45" s="22" t="s">
        <v>31</v>
      </c>
      <c r="D45" s="23"/>
      <c r="E45" s="33" t="s">
        <v>45</v>
      </c>
      <c r="F45" s="22"/>
      <c r="G45" s="24">
        <v>0</v>
      </c>
      <c r="H45" s="28">
        <f>IF((TRIM(M45)="Ja"),ROUND(ROUND((G45*D45),4),2),0)</f>
        <v>0</v>
      </c>
      <c r="I45" s="28">
        <f>ROUND(ROUND((L45*H45),4),2)</f>
        <v>0</v>
      </c>
      <c r="J45" s="25"/>
      <c r="K45" s="28">
        <f>ROUND(ROUND((L45*J45),4),2)</f>
        <v>0</v>
      </c>
      <c r="L45" s="26">
        <v>0.19</v>
      </c>
      <c r="M45" s="27" t="s">
        <v>18</v>
      </c>
    </row>
    <row r="46" spans="1:13" outlineLevel="2" collapsed="1" x14ac:dyDescent="0.2">
      <c r="A46" s="20" t="s">
        <v>64</v>
      </c>
      <c r="B46" s="20" t="s">
        <v>65</v>
      </c>
      <c r="C46" s="20"/>
      <c r="D46" s="20"/>
      <c r="E46" s="32"/>
      <c r="F46" s="20"/>
      <c r="G46" s="20"/>
      <c r="H46" s="20"/>
      <c r="I46" s="20"/>
      <c r="J46" s="20"/>
      <c r="K46" s="20"/>
      <c r="L46" s="20"/>
      <c r="M46" s="20"/>
    </row>
    <row r="47" spans="1:13" ht="67.5" hidden="1" outlineLevel="3" x14ac:dyDescent="0.2">
      <c r="A47" s="20"/>
      <c r="B47" s="21" t="s">
        <v>66</v>
      </c>
      <c r="C47" s="20"/>
      <c r="D47" s="20"/>
      <c r="E47" s="32"/>
      <c r="F47" s="20"/>
      <c r="G47" s="20"/>
      <c r="H47" s="20"/>
      <c r="I47" s="20"/>
      <c r="J47" s="20"/>
      <c r="K47" s="20"/>
      <c r="L47" s="20"/>
      <c r="M47" s="20"/>
    </row>
    <row r="48" spans="1:13" hidden="1" outlineLevel="3" x14ac:dyDescent="0.2">
      <c r="A48" s="22"/>
      <c r="B48" s="22"/>
      <c r="C48" s="22" t="s">
        <v>31</v>
      </c>
      <c r="D48" s="23"/>
      <c r="E48" s="33" t="s">
        <v>45</v>
      </c>
      <c r="F48" s="22"/>
      <c r="G48" s="24">
        <v>0</v>
      </c>
      <c r="H48" s="28">
        <f>IF((TRIM(M48)="Ja"),ROUND(ROUND((G48*D48),4),2),0)</f>
        <v>0</v>
      </c>
      <c r="I48" s="28">
        <f>ROUND(ROUND((L48*H48),4),2)</f>
        <v>0</v>
      </c>
      <c r="J48" s="25"/>
      <c r="K48" s="28">
        <f>ROUND(ROUND((L48*J48),4),2)</f>
        <v>0</v>
      </c>
      <c r="L48" s="26">
        <v>0.19</v>
      </c>
      <c r="M48" s="27" t="s">
        <v>18</v>
      </c>
    </row>
    <row r="49" spans="1:13" outlineLevel="2" collapsed="1" x14ac:dyDescent="0.2">
      <c r="A49" s="20" t="s">
        <v>67</v>
      </c>
      <c r="B49" s="20" t="s">
        <v>68</v>
      </c>
      <c r="C49" s="20"/>
      <c r="D49" s="20"/>
      <c r="E49" s="32"/>
      <c r="F49" s="20"/>
      <c r="G49" s="20"/>
      <c r="H49" s="20"/>
      <c r="I49" s="20"/>
      <c r="J49" s="20"/>
      <c r="K49" s="20"/>
      <c r="L49" s="20"/>
      <c r="M49" s="20"/>
    </row>
    <row r="50" spans="1:13" ht="67.5" hidden="1" outlineLevel="3" x14ac:dyDescent="0.2">
      <c r="A50" s="20"/>
      <c r="B50" s="21" t="s">
        <v>69</v>
      </c>
      <c r="C50" s="20"/>
      <c r="D50" s="20"/>
      <c r="E50" s="32"/>
      <c r="F50" s="20"/>
      <c r="G50" s="20"/>
      <c r="H50" s="20"/>
      <c r="I50" s="20"/>
      <c r="J50" s="20"/>
      <c r="K50" s="20"/>
      <c r="L50" s="20"/>
      <c r="M50" s="20"/>
    </row>
    <row r="51" spans="1:13" hidden="1" outlineLevel="3" x14ac:dyDescent="0.2">
      <c r="A51" s="22"/>
      <c r="B51" s="22"/>
      <c r="C51" s="22" t="s">
        <v>31</v>
      </c>
      <c r="D51" s="23"/>
      <c r="E51" s="33" t="s">
        <v>45</v>
      </c>
      <c r="F51" s="22"/>
      <c r="G51" s="24">
        <v>0</v>
      </c>
      <c r="H51" s="28">
        <f>IF((TRIM(M51)="Ja"),ROUND(ROUND((G51*D51),4),2),0)</f>
        <v>0</v>
      </c>
      <c r="I51" s="28">
        <f>ROUND(ROUND((L51*H51),4),2)</f>
        <v>0</v>
      </c>
      <c r="J51" s="25"/>
      <c r="K51" s="28">
        <f>ROUND(ROUND((L51*J51),4),2)</f>
        <v>0</v>
      </c>
      <c r="L51" s="26">
        <v>0.19</v>
      </c>
      <c r="M51" s="27" t="s">
        <v>18</v>
      </c>
    </row>
    <row r="52" spans="1:13" outlineLevel="2" collapsed="1" x14ac:dyDescent="0.2">
      <c r="A52" s="20" t="s">
        <v>70</v>
      </c>
      <c r="B52" s="20" t="s">
        <v>71</v>
      </c>
      <c r="C52" s="20"/>
      <c r="D52" s="20"/>
      <c r="E52" s="32"/>
      <c r="F52" s="20"/>
      <c r="G52" s="20"/>
      <c r="H52" s="20"/>
      <c r="I52" s="20"/>
      <c r="J52" s="20"/>
      <c r="K52" s="20"/>
      <c r="L52" s="20"/>
      <c r="M52" s="20"/>
    </row>
    <row r="53" spans="1:13" ht="78.75" hidden="1" outlineLevel="3" x14ac:dyDescent="0.2">
      <c r="A53" s="20"/>
      <c r="B53" s="21" t="s">
        <v>72</v>
      </c>
      <c r="C53" s="20"/>
      <c r="D53" s="20"/>
      <c r="E53" s="32"/>
      <c r="F53" s="20"/>
      <c r="G53" s="20"/>
      <c r="H53" s="20"/>
      <c r="I53" s="20"/>
      <c r="J53" s="20"/>
      <c r="K53" s="20"/>
      <c r="L53" s="20"/>
      <c r="M53" s="20"/>
    </row>
    <row r="54" spans="1:13" hidden="1" outlineLevel="3" x14ac:dyDescent="0.2">
      <c r="A54" s="22"/>
      <c r="B54" s="22"/>
      <c r="C54" s="22" t="s">
        <v>31</v>
      </c>
      <c r="D54" s="23"/>
      <c r="E54" s="33" t="s">
        <v>45</v>
      </c>
      <c r="F54" s="22"/>
      <c r="G54" s="24">
        <v>0</v>
      </c>
      <c r="H54" s="28">
        <f>IF((TRIM(M54)="Ja"),ROUND(ROUND((G54*D54),4),2),0)</f>
        <v>0</v>
      </c>
      <c r="I54" s="28">
        <f>ROUND(ROUND((L54*H54),4),2)</f>
        <v>0</v>
      </c>
      <c r="J54" s="25"/>
      <c r="K54" s="28">
        <f>ROUND(ROUND((L54*J54),4),2)</f>
        <v>0</v>
      </c>
      <c r="L54" s="26">
        <v>0.19</v>
      </c>
      <c r="M54" s="27" t="s">
        <v>18</v>
      </c>
    </row>
    <row r="55" spans="1:13" outlineLevel="2" collapsed="1" x14ac:dyDescent="0.2">
      <c r="A55" s="20" t="s">
        <v>73</v>
      </c>
      <c r="B55" s="20" t="s">
        <v>74</v>
      </c>
      <c r="C55" s="20"/>
      <c r="D55" s="20"/>
      <c r="E55" s="32"/>
      <c r="F55" s="20"/>
      <c r="G55" s="20"/>
      <c r="H55" s="20"/>
      <c r="I55" s="20"/>
      <c r="J55" s="20"/>
      <c r="K55" s="20"/>
      <c r="L55" s="20"/>
      <c r="M55" s="20"/>
    </row>
    <row r="56" spans="1:13" ht="78.75" hidden="1" outlineLevel="3" x14ac:dyDescent="0.2">
      <c r="A56" s="20"/>
      <c r="B56" s="21" t="s">
        <v>75</v>
      </c>
      <c r="C56" s="20"/>
      <c r="D56" s="20"/>
      <c r="E56" s="32"/>
      <c r="F56" s="20"/>
      <c r="G56" s="20"/>
      <c r="H56" s="20"/>
      <c r="I56" s="20"/>
      <c r="J56" s="20"/>
      <c r="K56" s="20"/>
      <c r="L56" s="20"/>
      <c r="M56" s="20"/>
    </row>
    <row r="57" spans="1:13" hidden="1" outlineLevel="3" x14ac:dyDescent="0.2">
      <c r="A57" s="22"/>
      <c r="B57" s="22"/>
      <c r="C57" s="22" t="s">
        <v>31</v>
      </c>
      <c r="D57" s="23"/>
      <c r="E57" s="33" t="s">
        <v>45</v>
      </c>
      <c r="F57" s="22"/>
      <c r="G57" s="24">
        <v>0</v>
      </c>
      <c r="H57" s="28">
        <f>IF((TRIM(M57)="Ja"),ROUND(ROUND((G57*D57),4),2),0)</f>
        <v>0</v>
      </c>
      <c r="I57" s="28">
        <f>ROUND(ROUND((L57*H57),4),2)</f>
        <v>0</v>
      </c>
      <c r="J57" s="25"/>
      <c r="K57" s="28">
        <f>ROUND(ROUND((L57*J57),4),2)</f>
        <v>0</v>
      </c>
      <c r="L57" s="26">
        <v>0.19</v>
      </c>
      <c r="M57" s="27" t="s">
        <v>18</v>
      </c>
    </row>
    <row r="58" spans="1:13" outlineLevel="2" collapsed="1" x14ac:dyDescent="0.2">
      <c r="A58" s="20" t="s">
        <v>76</v>
      </c>
      <c r="B58" s="20" t="s">
        <v>77</v>
      </c>
      <c r="C58" s="20"/>
      <c r="D58" s="20"/>
      <c r="E58" s="32"/>
      <c r="F58" s="20"/>
      <c r="G58" s="20"/>
      <c r="H58" s="20"/>
      <c r="I58" s="20"/>
      <c r="J58" s="20"/>
      <c r="K58" s="20"/>
      <c r="L58" s="20"/>
      <c r="M58" s="20"/>
    </row>
    <row r="59" spans="1:13" ht="67.5" hidden="1" outlineLevel="3" x14ac:dyDescent="0.2">
      <c r="A59" s="20"/>
      <c r="B59" s="21" t="s">
        <v>78</v>
      </c>
      <c r="C59" s="20"/>
      <c r="D59" s="20"/>
      <c r="E59" s="32"/>
      <c r="F59" s="20"/>
      <c r="G59" s="20"/>
      <c r="H59" s="20"/>
      <c r="I59" s="20"/>
      <c r="J59" s="20"/>
      <c r="K59" s="20"/>
      <c r="L59" s="20"/>
      <c r="M59" s="20"/>
    </row>
    <row r="60" spans="1:13" hidden="1" outlineLevel="3" x14ac:dyDescent="0.2">
      <c r="A60" s="22"/>
      <c r="B60" s="22"/>
      <c r="C60" s="22" t="s">
        <v>31</v>
      </c>
      <c r="D60" s="23"/>
      <c r="E60" s="33" t="s">
        <v>45</v>
      </c>
      <c r="F60" s="22"/>
      <c r="G60" s="24">
        <v>0</v>
      </c>
      <c r="H60" s="28">
        <f>IF((TRIM(M60)="Ja"),ROUND(ROUND((G60*D60),4),2),0)</f>
        <v>0</v>
      </c>
      <c r="I60" s="28">
        <f>ROUND(ROUND((L60*H60),4),2)</f>
        <v>0</v>
      </c>
      <c r="J60" s="25"/>
      <c r="K60" s="28">
        <f>ROUND(ROUND((L60*J60),4),2)</f>
        <v>0</v>
      </c>
      <c r="L60" s="26">
        <v>0.19</v>
      </c>
      <c r="M60" s="27" t="s">
        <v>18</v>
      </c>
    </row>
    <row r="61" spans="1:13" outlineLevel="2" collapsed="1" x14ac:dyDescent="0.2">
      <c r="A61" s="20" t="s">
        <v>79</v>
      </c>
      <c r="B61" s="20" t="s">
        <v>80</v>
      </c>
      <c r="C61" s="20"/>
      <c r="D61" s="20"/>
      <c r="E61" s="32"/>
      <c r="F61" s="20"/>
      <c r="G61" s="20"/>
      <c r="H61" s="20"/>
      <c r="I61" s="20"/>
      <c r="J61" s="20"/>
      <c r="K61" s="20"/>
      <c r="L61" s="20"/>
      <c r="M61" s="20"/>
    </row>
    <row r="62" spans="1:13" ht="90" hidden="1" outlineLevel="3" x14ac:dyDescent="0.2">
      <c r="A62" s="20"/>
      <c r="B62" s="21" t="s">
        <v>81</v>
      </c>
      <c r="C62" s="20"/>
      <c r="D62" s="20"/>
      <c r="E62" s="32"/>
      <c r="F62" s="20"/>
      <c r="G62" s="20"/>
      <c r="H62" s="20"/>
      <c r="I62" s="20"/>
      <c r="J62" s="20"/>
      <c r="K62" s="20"/>
      <c r="L62" s="20"/>
      <c r="M62" s="20"/>
    </row>
    <row r="63" spans="1:13" hidden="1" outlineLevel="3" x14ac:dyDescent="0.2">
      <c r="A63" s="22"/>
      <c r="B63" s="22"/>
      <c r="C63" s="22" t="s">
        <v>31</v>
      </c>
      <c r="D63" s="23"/>
      <c r="E63" s="33" t="s">
        <v>45</v>
      </c>
      <c r="F63" s="22"/>
      <c r="G63" s="24">
        <v>0</v>
      </c>
      <c r="H63" s="28">
        <f>IF((TRIM(M63)="Ja"),ROUND(ROUND((G63*D63),4),2),0)</f>
        <v>0</v>
      </c>
      <c r="I63" s="28">
        <f>ROUND(ROUND((L63*H63),4),2)</f>
        <v>0</v>
      </c>
      <c r="J63" s="25"/>
      <c r="K63" s="28">
        <f>ROUND(ROUND((L63*J63),4),2)</f>
        <v>0</v>
      </c>
      <c r="L63" s="26">
        <v>0.19</v>
      </c>
      <c r="M63" s="27" t="s">
        <v>18</v>
      </c>
    </row>
    <row r="64" spans="1:13" outlineLevel="2" collapsed="1" x14ac:dyDescent="0.2">
      <c r="A64" s="20" t="s">
        <v>82</v>
      </c>
      <c r="B64" s="20" t="s">
        <v>83</v>
      </c>
      <c r="C64" s="20"/>
      <c r="D64" s="20"/>
      <c r="E64" s="32"/>
      <c r="F64" s="20"/>
      <c r="G64" s="20"/>
      <c r="H64" s="20"/>
      <c r="I64" s="20"/>
      <c r="J64" s="20"/>
      <c r="K64" s="20"/>
      <c r="L64" s="20"/>
      <c r="M64" s="20"/>
    </row>
    <row r="65" spans="1:13" ht="78.75" hidden="1" outlineLevel="3" x14ac:dyDescent="0.2">
      <c r="A65" s="20"/>
      <c r="B65" s="21" t="s">
        <v>84</v>
      </c>
      <c r="C65" s="20"/>
      <c r="D65" s="20"/>
      <c r="E65" s="32"/>
      <c r="F65" s="20"/>
      <c r="G65" s="20"/>
      <c r="H65" s="20"/>
      <c r="I65" s="20"/>
      <c r="J65" s="20"/>
      <c r="K65" s="20"/>
      <c r="L65" s="20"/>
      <c r="M65" s="20"/>
    </row>
    <row r="66" spans="1:13" hidden="1" outlineLevel="3" x14ac:dyDescent="0.2">
      <c r="A66" s="22"/>
      <c r="B66" s="22"/>
      <c r="C66" s="22" t="s">
        <v>31</v>
      </c>
      <c r="D66" s="23"/>
      <c r="E66" s="33" t="s">
        <v>45</v>
      </c>
      <c r="F66" s="22"/>
      <c r="G66" s="24">
        <v>0</v>
      </c>
      <c r="H66" s="28">
        <f>IF((TRIM(M66)="Ja"),ROUND(ROUND((G66*D66),4),2),0)</f>
        <v>0</v>
      </c>
      <c r="I66" s="28">
        <f>ROUND(ROUND((L66*H66),4),2)</f>
        <v>0</v>
      </c>
      <c r="J66" s="25"/>
      <c r="K66" s="28">
        <f>ROUND(ROUND((L66*J66),4),2)</f>
        <v>0</v>
      </c>
      <c r="L66" s="26">
        <v>0.19</v>
      </c>
      <c r="M66" s="27" t="s">
        <v>18</v>
      </c>
    </row>
    <row r="67" spans="1:13" outlineLevel="2" collapsed="1" x14ac:dyDescent="0.2">
      <c r="A67" s="20" t="s">
        <v>85</v>
      </c>
      <c r="B67" s="20" t="s">
        <v>86</v>
      </c>
      <c r="C67" s="20"/>
      <c r="D67" s="20"/>
      <c r="E67" s="32"/>
      <c r="F67" s="20"/>
      <c r="G67" s="20"/>
      <c r="H67" s="20"/>
      <c r="I67" s="20"/>
      <c r="J67" s="20"/>
      <c r="K67" s="20"/>
      <c r="L67" s="20"/>
      <c r="M67" s="20"/>
    </row>
    <row r="68" spans="1:13" ht="78.75" hidden="1" outlineLevel="3" x14ac:dyDescent="0.2">
      <c r="A68" s="20"/>
      <c r="B68" s="21" t="s">
        <v>87</v>
      </c>
      <c r="C68" s="20"/>
      <c r="D68" s="20"/>
      <c r="E68" s="32"/>
      <c r="F68" s="20"/>
      <c r="G68" s="20"/>
      <c r="H68" s="20"/>
      <c r="I68" s="20"/>
      <c r="J68" s="20"/>
      <c r="K68" s="20"/>
      <c r="L68" s="20"/>
      <c r="M68" s="20"/>
    </row>
    <row r="69" spans="1:13" hidden="1" outlineLevel="3" x14ac:dyDescent="0.2">
      <c r="A69" s="22"/>
      <c r="B69" s="22"/>
      <c r="C69" s="22" t="s">
        <v>31</v>
      </c>
      <c r="D69" s="23"/>
      <c r="E69" s="33" t="s">
        <v>45</v>
      </c>
      <c r="F69" s="22"/>
      <c r="G69" s="24">
        <v>0</v>
      </c>
      <c r="H69" s="28">
        <f>IF((TRIM(M69)="Ja"),ROUND(ROUND((G69*D69),4),2),0)</f>
        <v>0</v>
      </c>
      <c r="I69" s="28">
        <f>ROUND(ROUND((L69*H69),4),2)</f>
        <v>0</v>
      </c>
      <c r="J69" s="25"/>
      <c r="K69" s="28">
        <f>ROUND(ROUND((L69*J69),4),2)</f>
        <v>0</v>
      </c>
      <c r="L69" s="26">
        <v>0.19</v>
      </c>
      <c r="M69" s="27" t="s">
        <v>18</v>
      </c>
    </row>
    <row r="70" spans="1:13" outlineLevel="2" collapsed="1" x14ac:dyDescent="0.2">
      <c r="A70" s="20" t="s">
        <v>88</v>
      </c>
      <c r="B70" s="20" t="s">
        <v>89</v>
      </c>
      <c r="C70" s="20"/>
      <c r="D70" s="20"/>
      <c r="E70" s="32"/>
      <c r="F70" s="20"/>
      <c r="G70" s="20"/>
      <c r="H70" s="20"/>
      <c r="I70" s="20"/>
      <c r="J70" s="20"/>
      <c r="K70" s="20"/>
      <c r="L70" s="20"/>
      <c r="M70" s="20"/>
    </row>
    <row r="71" spans="1:13" ht="78.75" hidden="1" outlineLevel="3" x14ac:dyDescent="0.2">
      <c r="A71" s="20"/>
      <c r="B71" s="21" t="s">
        <v>90</v>
      </c>
      <c r="C71" s="20"/>
      <c r="D71" s="20"/>
      <c r="E71" s="32"/>
      <c r="F71" s="20"/>
      <c r="G71" s="20"/>
      <c r="H71" s="20"/>
      <c r="I71" s="20"/>
      <c r="J71" s="20"/>
      <c r="K71" s="20"/>
      <c r="L71" s="20"/>
      <c r="M71" s="20"/>
    </row>
    <row r="72" spans="1:13" hidden="1" outlineLevel="3" x14ac:dyDescent="0.2">
      <c r="A72" s="22"/>
      <c r="B72" s="22"/>
      <c r="C72" s="22" t="s">
        <v>31</v>
      </c>
      <c r="D72" s="23"/>
      <c r="E72" s="33" t="s">
        <v>45</v>
      </c>
      <c r="F72" s="22"/>
      <c r="G72" s="24">
        <v>0</v>
      </c>
      <c r="H72" s="28">
        <f>IF((TRIM(M72)="Ja"),ROUND(ROUND((G72*D72),4),2),0)</f>
        <v>0</v>
      </c>
      <c r="I72" s="28">
        <f>ROUND(ROUND((L72*H72),4),2)</f>
        <v>0</v>
      </c>
      <c r="J72" s="25"/>
      <c r="K72" s="28">
        <f>ROUND(ROUND((L72*J72),4),2)</f>
        <v>0</v>
      </c>
      <c r="L72" s="26">
        <v>0.19</v>
      </c>
      <c r="M72" s="27" t="s">
        <v>18</v>
      </c>
    </row>
    <row r="73" spans="1:13" outlineLevel="2" collapsed="1" x14ac:dyDescent="0.2">
      <c r="A73" s="20" t="s">
        <v>91</v>
      </c>
      <c r="B73" s="20" t="s">
        <v>92</v>
      </c>
      <c r="C73" s="20"/>
      <c r="D73" s="20"/>
      <c r="E73" s="32"/>
      <c r="F73" s="20"/>
      <c r="G73" s="20"/>
      <c r="H73" s="20"/>
      <c r="I73" s="20"/>
      <c r="J73" s="20"/>
      <c r="K73" s="20"/>
      <c r="L73" s="20"/>
      <c r="M73" s="20"/>
    </row>
    <row r="74" spans="1:13" ht="56.25" hidden="1" outlineLevel="3" x14ac:dyDescent="0.2">
      <c r="A74" s="20"/>
      <c r="B74" s="21" t="s">
        <v>93</v>
      </c>
      <c r="C74" s="20"/>
      <c r="D74" s="20"/>
      <c r="E74" s="32"/>
      <c r="F74" s="20"/>
      <c r="G74" s="20"/>
      <c r="H74" s="20"/>
      <c r="I74" s="20"/>
      <c r="J74" s="20"/>
      <c r="K74" s="20"/>
      <c r="L74" s="20"/>
      <c r="M74" s="20"/>
    </row>
    <row r="75" spans="1:13" hidden="1" outlineLevel="3" x14ac:dyDescent="0.2">
      <c r="A75" s="22"/>
      <c r="B75" s="22"/>
      <c r="C75" s="22" t="s">
        <v>31</v>
      </c>
      <c r="D75" s="23"/>
      <c r="E75" s="33" t="s">
        <v>45</v>
      </c>
      <c r="F75" s="22"/>
      <c r="G75" s="24">
        <v>0</v>
      </c>
      <c r="H75" s="28">
        <f>IF((TRIM(M75)="Ja"),ROUND(ROUND((G75*D75),4),2),0)</f>
        <v>0</v>
      </c>
      <c r="I75" s="28">
        <f>ROUND(ROUND((L75*H75),4),2)</f>
        <v>0</v>
      </c>
      <c r="J75" s="25"/>
      <c r="K75" s="28">
        <f>ROUND(ROUND((L75*J75),4),2)</f>
        <v>0</v>
      </c>
      <c r="L75" s="26">
        <v>0.19</v>
      </c>
      <c r="M75" s="27" t="s">
        <v>18</v>
      </c>
    </row>
    <row r="76" spans="1:13" outlineLevel="2" collapsed="1" x14ac:dyDescent="0.2">
      <c r="A76" s="20" t="s">
        <v>94</v>
      </c>
      <c r="B76" s="20" t="s">
        <v>95</v>
      </c>
      <c r="C76" s="20"/>
      <c r="D76" s="20"/>
      <c r="E76" s="32"/>
      <c r="F76" s="20"/>
      <c r="G76" s="20"/>
      <c r="H76" s="20"/>
      <c r="I76" s="20"/>
      <c r="J76" s="20"/>
      <c r="K76" s="20"/>
      <c r="L76" s="20"/>
      <c r="M76" s="20"/>
    </row>
    <row r="77" spans="1:13" ht="67.5" hidden="1" outlineLevel="3" x14ac:dyDescent="0.2">
      <c r="A77" s="20"/>
      <c r="B77" s="21" t="s">
        <v>96</v>
      </c>
      <c r="C77" s="20"/>
      <c r="D77" s="20"/>
      <c r="E77" s="32"/>
      <c r="F77" s="20"/>
      <c r="G77" s="20"/>
      <c r="H77" s="20"/>
      <c r="I77" s="20"/>
      <c r="J77" s="20"/>
      <c r="K77" s="20"/>
      <c r="L77" s="20"/>
      <c r="M77" s="20"/>
    </row>
    <row r="78" spans="1:13" hidden="1" outlineLevel="3" x14ac:dyDescent="0.2">
      <c r="A78" s="22"/>
      <c r="B78" s="22"/>
      <c r="C78" s="22" t="s">
        <v>31</v>
      </c>
      <c r="D78" s="23"/>
      <c r="E78" s="33" t="s">
        <v>45</v>
      </c>
      <c r="F78" s="22"/>
      <c r="G78" s="24">
        <v>0</v>
      </c>
      <c r="H78" s="28">
        <f>IF((TRIM(M78)="Ja"),ROUND(ROUND((G78*D78),4),2),0)</f>
        <v>0</v>
      </c>
      <c r="I78" s="28">
        <f>ROUND(ROUND((L78*H78),4),2)</f>
        <v>0</v>
      </c>
      <c r="J78" s="25"/>
      <c r="K78" s="28">
        <f>ROUND(ROUND((L78*J78),4),2)</f>
        <v>0</v>
      </c>
      <c r="L78" s="26">
        <v>0.19</v>
      </c>
      <c r="M78" s="27" t="s">
        <v>18</v>
      </c>
    </row>
    <row r="79" spans="1:13" outlineLevel="2" collapsed="1" x14ac:dyDescent="0.2">
      <c r="A79" s="20" t="s">
        <v>97</v>
      </c>
      <c r="B79" s="20" t="s">
        <v>95</v>
      </c>
      <c r="C79" s="20"/>
      <c r="D79" s="20"/>
      <c r="E79" s="32"/>
      <c r="F79" s="20"/>
      <c r="G79" s="20"/>
      <c r="H79" s="20"/>
      <c r="I79" s="20"/>
      <c r="J79" s="20"/>
      <c r="K79" s="20"/>
      <c r="L79" s="20"/>
      <c r="M79" s="20"/>
    </row>
    <row r="80" spans="1:13" ht="67.5" hidden="1" outlineLevel="3" x14ac:dyDescent="0.2">
      <c r="A80" s="20"/>
      <c r="B80" s="21" t="s">
        <v>98</v>
      </c>
      <c r="C80" s="20"/>
      <c r="D80" s="20"/>
      <c r="E80" s="32"/>
      <c r="F80" s="20"/>
      <c r="G80" s="20"/>
      <c r="H80" s="20"/>
      <c r="I80" s="20"/>
      <c r="J80" s="20"/>
      <c r="K80" s="20"/>
      <c r="L80" s="20"/>
      <c r="M80" s="20"/>
    </row>
    <row r="81" spans="1:13" hidden="1" outlineLevel="3" x14ac:dyDescent="0.2">
      <c r="A81" s="22"/>
      <c r="B81" s="22"/>
      <c r="C81" s="22" t="s">
        <v>31</v>
      </c>
      <c r="D81" s="23"/>
      <c r="E81" s="33" t="s">
        <v>45</v>
      </c>
      <c r="F81" s="22"/>
      <c r="G81" s="24">
        <v>0</v>
      </c>
      <c r="H81" s="28">
        <f>IF((TRIM(M81)="Ja"),ROUND(ROUND((G81*D81),4),2),0)</f>
        <v>0</v>
      </c>
      <c r="I81" s="28">
        <f>ROUND(ROUND((L81*H81),4),2)</f>
        <v>0</v>
      </c>
      <c r="J81" s="25"/>
      <c r="K81" s="28">
        <f>ROUND(ROUND((L81*J81),4),2)</f>
        <v>0</v>
      </c>
      <c r="L81" s="26">
        <v>0.19</v>
      </c>
      <c r="M81" s="27" t="s">
        <v>18</v>
      </c>
    </row>
    <row r="82" spans="1:13" outlineLevel="2" collapsed="1" x14ac:dyDescent="0.2">
      <c r="A82" s="20" t="s">
        <v>99</v>
      </c>
      <c r="B82" s="20" t="s">
        <v>100</v>
      </c>
      <c r="C82" s="20"/>
      <c r="D82" s="20"/>
      <c r="E82" s="32"/>
      <c r="F82" s="20"/>
      <c r="G82" s="20"/>
      <c r="H82" s="20"/>
      <c r="I82" s="20"/>
      <c r="J82" s="20"/>
      <c r="K82" s="20"/>
      <c r="L82" s="20"/>
      <c r="M82" s="20"/>
    </row>
    <row r="83" spans="1:13" ht="67.5" hidden="1" outlineLevel="3" x14ac:dyDescent="0.2">
      <c r="A83" s="20"/>
      <c r="B83" s="21" t="s">
        <v>101</v>
      </c>
      <c r="C83" s="20"/>
      <c r="D83" s="20"/>
      <c r="E83" s="32"/>
      <c r="F83" s="20"/>
      <c r="G83" s="20"/>
      <c r="H83" s="20"/>
      <c r="I83" s="20"/>
      <c r="J83" s="20"/>
      <c r="K83" s="20"/>
      <c r="L83" s="20"/>
      <c r="M83" s="20"/>
    </row>
    <row r="84" spans="1:13" hidden="1" outlineLevel="3" x14ac:dyDescent="0.2">
      <c r="A84" s="22"/>
      <c r="B84" s="22"/>
      <c r="C84" s="22" t="s">
        <v>31</v>
      </c>
      <c r="D84" s="23"/>
      <c r="E84" s="33" t="s">
        <v>45</v>
      </c>
      <c r="F84" s="22"/>
      <c r="G84" s="24">
        <v>0</v>
      </c>
      <c r="H84" s="28">
        <f>IF((TRIM(M84)="Ja"),ROUND(ROUND((G84*D84),4),2),0)</f>
        <v>0</v>
      </c>
      <c r="I84" s="28">
        <f>ROUND(ROUND((L84*H84),4),2)</f>
        <v>0</v>
      </c>
      <c r="J84" s="25"/>
      <c r="K84" s="28">
        <f>ROUND(ROUND((L84*J84),4),2)</f>
        <v>0</v>
      </c>
      <c r="L84" s="26">
        <v>0.19</v>
      </c>
      <c r="M84" s="27" t="s">
        <v>18</v>
      </c>
    </row>
    <row r="85" spans="1:13" outlineLevel="2" collapsed="1" x14ac:dyDescent="0.2">
      <c r="A85" s="20" t="s">
        <v>102</v>
      </c>
      <c r="B85" s="20" t="s">
        <v>103</v>
      </c>
      <c r="C85" s="20"/>
      <c r="D85" s="20"/>
      <c r="E85" s="32"/>
      <c r="F85" s="20"/>
      <c r="G85" s="20"/>
      <c r="H85" s="20"/>
      <c r="I85" s="20"/>
      <c r="J85" s="20"/>
      <c r="K85" s="20"/>
      <c r="L85" s="20"/>
      <c r="M85" s="20"/>
    </row>
    <row r="86" spans="1:13" ht="78.75" hidden="1" outlineLevel="3" x14ac:dyDescent="0.2">
      <c r="A86" s="20"/>
      <c r="B86" s="21" t="s">
        <v>104</v>
      </c>
      <c r="C86" s="20"/>
      <c r="D86" s="20"/>
      <c r="E86" s="32"/>
      <c r="F86" s="20"/>
      <c r="G86" s="20"/>
      <c r="H86" s="20"/>
      <c r="I86" s="20"/>
      <c r="J86" s="20"/>
      <c r="K86" s="20"/>
      <c r="L86" s="20"/>
      <c r="M86" s="20"/>
    </row>
    <row r="87" spans="1:13" hidden="1" outlineLevel="3" x14ac:dyDescent="0.2">
      <c r="A87" s="22"/>
      <c r="B87" s="22"/>
      <c r="C87" s="22" t="s">
        <v>31</v>
      </c>
      <c r="D87" s="23"/>
      <c r="E87" s="33" t="s">
        <v>45</v>
      </c>
      <c r="F87" s="22"/>
      <c r="G87" s="24">
        <v>0</v>
      </c>
      <c r="H87" s="28">
        <f>IF((TRIM(M87)="Ja"),ROUND(ROUND((G87*D87),4),2),0)</f>
        <v>0</v>
      </c>
      <c r="I87" s="28">
        <f>ROUND(ROUND((L87*H87),4),2)</f>
        <v>0</v>
      </c>
      <c r="J87" s="25"/>
      <c r="K87" s="28">
        <f>ROUND(ROUND((L87*J87),4),2)</f>
        <v>0</v>
      </c>
      <c r="L87" s="26">
        <v>0.19</v>
      </c>
      <c r="M87" s="27" t="s">
        <v>18</v>
      </c>
    </row>
    <row r="88" spans="1:13" outlineLevel="2" collapsed="1" x14ac:dyDescent="0.2">
      <c r="A88" s="20" t="s">
        <v>105</v>
      </c>
      <c r="B88" s="20" t="s">
        <v>106</v>
      </c>
      <c r="C88" s="20"/>
      <c r="D88" s="20"/>
      <c r="E88" s="32"/>
      <c r="F88" s="20"/>
      <c r="G88" s="20"/>
      <c r="H88" s="20"/>
      <c r="I88" s="20"/>
      <c r="J88" s="20"/>
      <c r="K88" s="20"/>
      <c r="L88" s="20"/>
      <c r="M88" s="20"/>
    </row>
    <row r="89" spans="1:13" ht="78.75" hidden="1" outlineLevel="3" x14ac:dyDescent="0.2">
      <c r="A89" s="20"/>
      <c r="B89" s="21" t="s">
        <v>107</v>
      </c>
      <c r="C89" s="20"/>
      <c r="D89" s="20"/>
      <c r="E89" s="32"/>
      <c r="F89" s="20"/>
      <c r="G89" s="20"/>
      <c r="H89" s="20"/>
      <c r="I89" s="20"/>
      <c r="J89" s="20"/>
      <c r="K89" s="20"/>
      <c r="L89" s="20"/>
      <c r="M89" s="20"/>
    </row>
    <row r="90" spans="1:13" hidden="1" outlineLevel="3" x14ac:dyDescent="0.2">
      <c r="A90" s="22"/>
      <c r="B90" s="22"/>
      <c r="C90" s="22" t="s">
        <v>31</v>
      </c>
      <c r="D90" s="23"/>
      <c r="E90" s="33" t="s">
        <v>45</v>
      </c>
      <c r="F90" s="22"/>
      <c r="G90" s="24">
        <v>0</v>
      </c>
      <c r="H90" s="28">
        <f>IF((TRIM(M90)="Ja"),ROUND(ROUND((G90*D90),4),2),0)</f>
        <v>0</v>
      </c>
      <c r="I90" s="28">
        <f>ROUND(ROUND((L90*H90),4),2)</f>
        <v>0</v>
      </c>
      <c r="J90" s="25"/>
      <c r="K90" s="28">
        <f>ROUND(ROUND((L90*J90),4),2)</f>
        <v>0</v>
      </c>
      <c r="L90" s="26">
        <v>0.19</v>
      </c>
      <c r="M90" s="27" t="s">
        <v>18</v>
      </c>
    </row>
    <row r="91" spans="1:13" outlineLevel="2" collapsed="1" x14ac:dyDescent="0.2">
      <c r="A91" s="20" t="s">
        <v>108</v>
      </c>
      <c r="B91" s="20" t="s">
        <v>109</v>
      </c>
      <c r="C91" s="20"/>
      <c r="D91" s="20"/>
      <c r="E91" s="32"/>
      <c r="F91" s="20"/>
      <c r="G91" s="20"/>
      <c r="H91" s="20"/>
      <c r="I91" s="20"/>
      <c r="J91" s="20"/>
      <c r="K91" s="20"/>
      <c r="L91" s="20"/>
      <c r="M91" s="20"/>
    </row>
    <row r="92" spans="1:13" ht="56.25" hidden="1" outlineLevel="3" x14ac:dyDescent="0.2">
      <c r="A92" s="20"/>
      <c r="B92" s="21" t="s">
        <v>110</v>
      </c>
      <c r="C92" s="20"/>
      <c r="D92" s="20"/>
      <c r="E92" s="32"/>
      <c r="F92" s="20"/>
      <c r="G92" s="20"/>
      <c r="H92" s="20"/>
      <c r="I92" s="20"/>
      <c r="J92" s="20"/>
      <c r="K92" s="20"/>
      <c r="L92" s="20"/>
      <c r="M92" s="20"/>
    </row>
    <row r="93" spans="1:13" hidden="1" outlineLevel="3" x14ac:dyDescent="0.2">
      <c r="A93" s="22"/>
      <c r="B93" s="22"/>
      <c r="C93" s="22" t="s">
        <v>31</v>
      </c>
      <c r="D93" s="23"/>
      <c r="E93" s="33" t="s">
        <v>45</v>
      </c>
      <c r="F93" s="22"/>
      <c r="G93" s="24">
        <v>0</v>
      </c>
      <c r="H93" s="28">
        <f>IF((TRIM(M93)="Ja"),ROUND(ROUND((G93*D93),4),2),0)</f>
        <v>0</v>
      </c>
      <c r="I93" s="28">
        <f>ROUND(ROUND((L93*H93),4),2)</f>
        <v>0</v>
      </c>
      <c r="J93" s="25"/>
      <c r="K93" s="28">
        <f>ROUND(ROUND((L93*J93),4),2)</f>
        <v>0</v>
      </c>
      <c r="L93" s="26">
        <v>0.19</v>
      </c>
      <c r="M93" s="27" t="s">
        <v>18</v>
      </c>
    </row>
    <row r="94" spans="1:13" outlineLevel="2" collapsed="1" x14ac:dyDescent="0.2">
      <c r="A94" s="20" t="s">
        <v>111</v>
      </c>
      <c r="B94" s="20" t="s">
        <v>112</v>
      </c>
      <c r="C94" s="20"/>
      <c r="D94" s="20"/>
      <c r="E94" s="32"/>
      <c r="F94" s="20"/>
      <c r="G94" s="20"/>
      <c r="H94" s="20"/>
      <c r="I94" s="20"/>
      <c r="J94" s="20"/>
      <c r="K94" s="20"/>
      <c r="L94" s="20"/>
      <c r="M94" s="20"/>
    </row>
    <row r="95" spans="1:13" ht="45" hidden="1" outlineLevel="3" x14ac:dyDescent="0.2">
      <c r="A95" s="20"/>
      <c r="B95" s="21" t="s">
        <v>113</v>
      </c>
      <c r="C95" s="20"/>
      <c r="D95" s="20"/>
      <c r="E95" s="32"/>
      <c r="F95" s="20"/>
      <c r="G95" s="20"/>
      <c r="H95" s="20"/>
      <c r="I95" s="20"/>
      <c r="J95" s="20"/>
      <c r="K95" s="20"/>
      <c r="L95" s="20"/>
      <c r="M95" s="20"/>
    </row>
    <row r="96" spans="1:13" hidden="1" outlineLevel="3" x14ac:dyDescent="0.2">
      <c r="A96" s="22"/>
      <c r="B96" s="22"/>
      <c r="C96" s="22" t="s">
        <v>31</v>
      </c>
      <c r="D96" s="23"/>
      <c r="E96" s="33" t="s">
        <v>45</v>
      </c>
      <c r="F96" s="22"/>
      <c r="G96" s="24">
        <v>0</v>
      </c>
      <c r="H96" s="28">
        <f>IF((TRIM(M96)="Ja"),ROUND(ROUND((G96*D96),4),2),0)</f>
        <v>0</v>
      </c>
      <c r="I96" s="28">
        <f>ROUND(ROUND((L96*H96),4),2)</f>
        <v>0</v>
      </c>
      <c r="J96" s="25"/>
      <c r="K96" s="28">
        <f>ROUND(ROUND((L96*J96),4),2)</f>
        <v>0</v>
      </c>
      <c r="L96" s="26">
        <v>0.19</v>
      </c>
      <c r="M96" s="27" t="s">
        <v>18</v>
      </c>
    </row>
    <row r="97" spans="1:13" outlineLevel="2" collapsed="1" x14ac:dyDescent="0.2">
      <c r="A97" s="20" t="s">
        <v>114</v>
      </c>
      <c r="B97" s="20" t="s">
        <v>115</v>
      </c>
      <c r="C97" s="20"/>
      <c r="D97" s="20"/>
      <c r="E97" s="32"/>
      <c r="F97" s="20"/>
      <c r="G97" s="20"/>
      <c r="H97" s="20"/>
      <c r="I97" s="20"/>
      <c r="J97" s="20"/>
      <c r="K97" s="20"/>
      <c r="L97" s="20"/>
      <c r="M97" s="20"/>
    </row>
    <row r="98" spans="1:13" ht="67.5" hidden="1" outlineLevel="3" x14ac:dyDescent="0.2">
      <c r="A98" s="20"/>
      <c r="B98" s="21" t="s">
        <v>116</v>
      </c>
      <c r="C98" s="20"/>
      <c r="D98" s="20"/>
      <c r="E98" s="32"/>
      <c r="F98" s="20"/>
      <c r="G98" s="20"/>
      <c r="H98" s="20"/>
      <c r="I98" s="20"/>
      <c r="J98" s="20"/>
      <c r="K98" s="20"/>
      <c r="L98" s="20"/>
      <c r="M98" s="20"/>
    </row>
    <row r="99" spans="1:13" hidden="1" outlineLevel="3" x14ac:dyDescent="0.2">
      <c r="A99" s="22"/>
      <c r="B99" s="22"/>
      <c r="C99" s="22" t="s">
        <v>31</v>
      </c>
      <c r="D99" s="23"/>
      <c r="E99" s="33" t="s">
        <v>45</v>
      </c>
      <c r="F99" s="22"/>
      <c r="G99" s="24">
        <v>0</v>
      </c>
      <c r="H99" s="28">
        <f>IF((TRIM(M99)="Ja"),ROUND(ROUND((G99*D99),4),2),0)</f>
        <v>0</v>
      </c>
      <c r="I99" s="28">
        <f>ROUND(ROUND((L99*H99),4),2)</f>
        <v>0</v>
      </c>
      <c r="J99" s="25"/>
      <c r="K99" s="28">
        <f>ROUND(ROUND((L99*J99),4),2)</f>
        <v>0</v>
      </c>
      <c r="L99" s="26">
        <v>0.19</v>
      </c>
      <c r="M99" s="27" t="s">
        <v>18</v>
      </c>
    </row>
    <row r="100" spans="1:13" outlineLevel="2" collapsed="1" x14ac:dyDescent="0.2">
      <c r="A100" s="20" t="s">
        <v>117</v>
      </c>
      <c r="B100" s="20" t="s">
        <v>118</v>
      </c>
      <c r="C100" s="20"/>
      <c r="D100" s="20"/>
      <c r="E100" s="32"/>
      <c r="F100" s="20"/>
      <c r="G100" s="20"/>
      <c r="H100" s="20"/>
      <c r="I100" s="20"/>
      <c r="J100" s="20"/>
      <c r="K100" s="20"/>
      <c r="L100" s="20"/>
      <c r="M100" s="20"/>
    </row>
    <row r="101" spans="1:13" ht="67.5" hidden="1" outlineLevel="3" x14ac:dyDescent="0.2">
      <c r="A101" s="20"/>
      <c r="B101" s="21" t="s">
        <v>119</v>
      </c>
      <c r="C101" s="20"/>
      <c r="D101" s="20"/>
      <c r="E101" s="32"/>
      <c r="F101" s="20"/>
      <c r="G101" s="20"/>
      <c r="H101" s="20"/>
      <c r="I101" s="20"/>
      <c r="J101" s="20"/>
      <c r="K101" s="20"/>
      <c r="L101" s="20"/>
      <c r="M101" s="20"/>
    </row>
    <row r="102" spans="1:13" hidden="1" outlineLevel="3" x14ac:dyDescent="0.2">
      <c r="A102" s="22"/>
      <c r="B102" s="22"/>
      <c r="C102" s="22" t="s">
        <v>31</v>
      </c>
      <c r="D102" s="23"/>
      <c r="E102" s="33" t="s">
        <v>45</v>
      </c>
      <c r="F102" s="22"/>
      <c r="G102" s="24">
        <v>0</v>
      </c>
      <c r="H102" s="28">
        <f>IF((TRIM(M102)="Ja"),ROUND(ROUND((G102*D102),4),2),0)</f>
        <v>0</v>
      </c>
      <c r="I102" s="28">
        <f>ROUND(ROUND((L102*H102),4),2)</f>
        <v>0</v>
      </c>
      <c r="J102" s="25"/>
      <c r="K102" s="28">
        <f>ROUND(ROUND((L102*J102),4),2)</f>
        <v>0</v>
      </c>
      <c r="L102" s="26">
        <v>0.19</v>
      </c>
      <c r="M102" s="27" t="s">
        <v>18</v>
      </c>
    </row>
    <row r="103" spans="1:13" outlineLevel="2" collapsed="1" x14ac:dyDescent="0.2">
      <c r="A103" s="20" t="s">
        <v>120</v>
      </c>
      <c r="B103" s="20" t="s">
        <v>121</v>
      </c>
      <c r="C103" s="20"/>
      <c r="D103" s="20"/>
      <c r="E103" s="32"/>
      <c r="F103" s="20"/>
      <c r="G103" s="20"/>
      <c r="H103" s="20"/>
      <c r="I103" s="20"/>
      <c r="J103" s="20"/>
      <c r="K103" s="20"/>
      <c r="L103" s="20"/>
      <c r="M103" s="20"/>
    </row>
    <row r="104" spans="1:13" ht="78.75" hidden="1" outlineLevel="3" x14ac:dyDescent="0.2">
      <c r="A104" s="20"/>
      <c r="B104" s="21" t="s">
        <v>122</v>
      </c>
      <c r="C104" s="20"/>
      <c r="D104" s="20"/>
      <c r="E104" s="32"/>
      <c r="F104" s="20"/>
      <c r="G104" s="20"/>
      <c r="H104" s="20"/>
      <c r="I104" s="20"/>
      <c r="J104" s="20"/>
      <c r="K104" s="20"/>
      <c r="L104" s="20"/>
      <c r="M104" s="20"/>
    </row>
    <row r="105" spans="1:13" hidden="1" outlineLevel="3" x14ac:dyDescent="0.2">
      <c r="A105" s="22"/>
      <c r="B105" s="22"/>
      <c r="C105" s="22" t="s">
        <v>31</v>
      </c>
      <c r="D105" s="23"/>
      <c r="E105" s="33" t="s">
        <v>32</v>
      </c>
      <c r="F105" s="22"/>
      <c r="G105" s="24">
        <v>0</v>
      </c>
      <c r="H105" s="28">
        <f>IF((TRIM(M105)="Ja"),ROUND(ROUND((G105*D105),4),2),0)</f>
        <v>0</v>
      </c>
      <c r="I105" s="28">
        <f>ROUND(ROUND((L105*H105),4),2)</f>
        <v>0</v>
      </c>
      <c r="J105" s="25"/>
      <c r="K105" s="28">
        <f>ROUND(ROUND((L105*J105),4),2)</f>
        <v>0</v>
      </c>
      <c r="L105" s="26">
        <v>0.19</v>
      </c>
      <c r="M105" s="27" t="s">
        <v>18</v>
      </c>
    </row>
    <row r="106" spans="1:13" outlineLevel="2" collapsed="1" x14ac:dyDescent="0.2">
      <c r="A106" s="20" t="s">
        <v>123</v>
      </c>
      <c r="B106" s="20" t="s">
        <v>124</v>
      </c>
      <c r="C106" s="20"/>
      <c r="D106" s="20"/>
      <c r="E106" s="32"/>
      <c r="F106" s="20"/>
      <c r="G106" s="20"/>
      <c r="H106" s="20"/>
      <c r="I106" s="20"/>
      <c r="J106" s="20"/>
      <c r="K106" s="20"/>
      <c r="L106" s="20"/>
      <c r="M106" s="20"/>
    </row>
    <row r="107" spans="1:13" ht="78.75" hidden="1" outlineLevel="3" x14ac:dyDescent="0.2">
      <c r="A107" s="20"/>
      <c r="B107" s="21" t="s">
        <v>125</v>
      </c>
      <c r="C107" s="20"/>
      <c r="D107" s="20"/>
      <c r="E107" s="32"/>
      <c r="F107" s="20"/>
      <c r="G107" s="20"/>
      <c r="H107" s="20"/>
      <c r="I107" s="20"/>
      <c r="J107" s="20"/>
      <c r="K107" s="20"/>
      <c r="L107" s="20"/>
      <c r="M107" s="20"/>
    </row>
    <row r="108" spans="1:13" hidden="1" outlineLevel="3" x14ac:dyDescent="0.2">
      <c r="A108" s="22"/>
      <c r="B108" s="22"/>
      <c r="C108" s="22" t="s">
        <v>31</v>
      </c>
      <c r="D108" s="23"/>
      <c r="E108" s="33" t="s">
        <v>32</v>
      </c>
      <c r="F108" s="22"/>
      <c r="G108" s="24">
        <v>0</v>
      </c>
      <c r="H108" s="28">
        <f>IF((TRIM(M108)="Ja"),ROUND(ROUND((G108*D108),4),2),0)</f>
        <v>0</v>
      </c>
      <c r="I108" s="28">
        <f>ROUND(ROUND((L108*H108),4),2)</f>
        <v>0</v>
      </c>
      <c r="J108" s="25"/>
      <c r="K108" s="28">
        <f>ROUND(ROUND((L108*J108),4),2)</f>
        <v>0</v>
      </c>
      <c r="L108" s="26">
        <v>0.19</v>
      </c>
      <c r="M108" s="27" t="s">
        <v>18</v>
      </c>
    </row>
    <row r="109" spans="1:13" outlineLevel="2" collapsed="1" x14ac:dyDescent="0.2">
      <c r="A109" s="20" t="s">
        <v>126</v>
      </c>
      <c r="B109" s="20" t="s">
        <v>127</v>
      </c>
      <c r="C109" s="20"/>
      <c r="D109" s="20"/>
      <c r="E109" s="32"/>
      <c r="F109" s="20"/>
      <c r="G109" s="20"/>
      <c r="H109" s="20"/>
      <c r="I109" s="20"/>
      <c r="J109" s="20"/>
      <c r="K109" s="20"/>
      <c r="L109" s="20"/>
      <c r="M109" s="20"/>
    </row>
    <row r="110" spans="1:13" ht="22.5" hidden="1" outlineLevel="3" x14ac:dyDescent="0.2">
      <c r="A110" s="20"/>
      <c r="B110" s="21" t="s">
        <v>128</v>
      </c>
      <c r="C110" s="20"/>
      <c r="D110" s="20"/>
      <c r="E110" s="32"/>
      <c r="F110" s="20"/>
      <c r="G110" s="20"/>
      <c r="H110" s="20"/>
      <c r="I110" s="20"/>
      <c r="J110" s="20"/>
      <c r="K110" s="20"/>
      <c r="L110" s="20"/>
      <c r="M110" s="20"/>
    </row>
    <row r="111" spans="1:13" hidden="1" outlineLevel="3" x14ac:dyDescent="0.2">
      <c r="A111" s="22"/>
      <c r="B111" s="22"/>
      <c r="C111" s="22" t="s">
        <v>31</v>
      </c>
      <c r="D111" s="23"/>
      <c r="E111" s="33" t="s">
        <v>45</v>
      </c>
      <c r="F111" s="22"/>
      <c r="G111" s="24">
        <v>0</v>
      </c>
      <c r="H111" s="28">
        <f>IF((TRIM(M111)="Ja"),ROUND(ROUND((G111*D111),4),2),0)</f>
        <v>0</v>
      </c>
      <c r="I111" s="28">
        <f>ROUND(ROUND((L111*H111),4),2)</f>
        <v>0</v>
      </c>
      <c r="J111" s="25"/>
      <c r="K111" s="28">
        <f>ROUND(ROUND((L111*J111),4),2)</f>
        <v>0</v>
      </c>
      <c r="L111" s="26">
        <v>0.19</v>
      </c>
      <c r="M111" s="27" t="s">
        <v>18</v>
      </c>
    </row>
    <row r="112" spans="1:13" outlineLevel="2" collapsed="1" x14ac:dyDescent="0.2">
      <c r="A112" s="20" t="s">
        <v>129</v>
      </c>
      <c r="B112" s="20" t="s">
        <v>130</v>
      </c>
      <c r="C112" s="20"/>
      <c r="D112" s="20"/>
      <c r="E112" s="32"/>
      <c r="F112" s="20"/>
      <c r="G112" s="20"/>
      <c r="H112" s="20"/>
      <c r="I112" s="20"/>
      <c r="J112" s="20"/>
      <c r="K112" s="20"/>
      <c r="L112" s="20"/>
      <c r="M112" s="20"/>
    </row>
    <row r="113" spans="1:13" ht="56.25" hidden="1" outlineLevel="3" x14ac:dyDescent="0.2">
      <c r="A113" s="20"/>
      <c r="B113" s="21" t="s">
        <v>131</v>
      </c>
      <c r="C113" s="20"/>
      <c r="D113" s="20"/>
      <c r="E113" s="32"/>
      <c r="F113" s="20"/>
      <c r="G113" s="20"/>
      <c r="H113" s="20"/>
      <c r="I113" s="20"/>
      <c r="J113" s="20"/>
      <c r="K113" s="20"/>
      <c r="L113" s="20"/>
      <c r="M113" s="20"/>
    </row>
    <row r="114" spans="1:13" hidden="1" outlineLevel="3" x14ac:dyDescent="0.2">
      <c r="A114" s="22"/>
      <c r="B114" s="22"/>
      <c r="C114" s="22" t="s">
        <v>31</v>
      </c>
      <c r="D114" s="23"/>
      <c r="E114" s="33" t="s">
        <v>45</v>
      </c>
      <c r="F114" s="22"/>
      <c r="G114" s="24">
        <v>0</v>
      </c>
      <c r="H114" s="28">
        <f>IF((TRIM(M114)="Ja"),ROUND(ROUND((G114*D114),4),2),0)</f>
        <v>0</v>
      </c>
      <c r="I114" s="28">
        <f>ROUND(ROUND((L114*H114),4),2)</f>
        <v>0</v>
      </c>
      <c r="J114" s="25"/>
      <c r="K114" s="28">
        <f>ROUND(ROUND((L114*J114),4),2)</f>
        <v>0</v>
      </c>
      <c r="L114" s="26">
        <v>0.19</v>
      </c>
      <c r="M114" s="27" t="s">
        <v>18</v>
      </c>
    </row>
    <row r="115" spans="1:13" outlineLevel="2" collapsed="1" x14ac:dyDescent="0.2">
      <c r="A115" s="20" t="s">
        <v>132</v>
      </c>
      <c r="B115" s="20" t="s">
        <v>133</v>
      </c>
      <c r="C115" s="20"/>
      <c r="D115" s="20"/>
      <c r="E115" s="32"/>
      <c r="F115" s="20"/>
      <c r="G115" s="20"/>
      <c r="H115" s="20"/>
      <c r="I115" s="20"/>
      <c r="J115" s="20"/>
      <c r="K115" s="20"/>
      <c r="L115" s="20"/>
      <c r="M115" s="20"/>
    </row>
    <row r="116" spans="1:13" ht="45" hidden="1" outlineLevel="3" x14ac:dyDescent="0.2">
      <c r="A116" s="20"/>
      <c r="B116" s="21" t="s">
        <v>134</v>
      </c>
      <c r="C116" s="20"/>
      <c r="D116" s="20"/>
      <c r="E116" s="32"/>
      <c r="F116" s="20"/>
      <c r="G116" s="20"/>
      <c r="H116" s="20"/>
      <c r="I116" s="20"/>
      <c r="J116" s="20"/>
      <c r="K116" s="20"/>
      <c r="L116" s="20"/>
      <c r="M116" s="20"/>
    </row>
    <row r="117" spans="1:13" hidden="1" outlineLevel="3" x14ac:dyDescent="0.2">
      <c r="A117" s="22"/>
      <c r="B117" s="22"/>
      <c r="C117" s="22" t="s">
        <v>31</v>
      </c>
      <c r="D117" s="23"/>
      <c r="E117" s="33" t="s">
        <v>45</v>
      </c>
      <c r="F117" s="22"/>
      <c r="G117" s="24">
        <v>0</v>
      </c>
      <c r="H117" s="28">
        <f>IF((TRIM(M117)="Ja"),ROUND(ROUND((G117*D117),4),2),0)</f>
        <v>0</v>
      </c>
      <c r="I117" s="28">
        <f>ROUND(ROUND((L117*H117),4),2)</f>
        <v>0</v>
      </c>
      <c r="J117" s="25"/>
      <c r="K117" s="28">
        <f>ROUND(ROUND((L117*J117),4),2)</f>
        <v>0</v>
      </c>
      <c r="L117" s="26">
        <v>0.19</v>
      </c>
      <c r="M117" s="27" t="s">
        <v>18</v>
      </c>
    </row>
    <row r="118" spans="1:13" outlineLevel="2" collapsed="1" x14ac:dyDescent="0.2">
      <c r="A118" s="20" t="s">
        <v>135</v>
      </c>
      <c r="B118" s="20" t="s">
        <v>136</v>
      </c>
      <c r="C118" s="20"/>
      <c r="D118" s="20"/>
      <c r="E118" s="32"/>
      <c r="F118" s="20"/>
      <c r="G118" s="20"/>
      <c r="H118" s="20"/>
      <c r="I118" s="20"/>
      <c r="J118" s="20"/>
      <c r="K118" s="20"/>
      <c r="L118" s="20"/>
      <c r="M118" s="20"/>
    </row>
    <row r="119" spans="1:13" ht="56.25" hidden="1" outlineLevel="3" x14ac:dyDescent="0.2">
      <c r="A119" s="20"/>
      <c r="B119" s="21" t="s">
        <v>137</v>
      </c>
      <c r="C119" s="20"/>
      <c r="D119" s="20"/>
      <c r="E119" s="32"/>
      <c r="F119" s="20"/>
      <c r="G119" s="20"/>
      <c r="H119" s="20"/>
      <c r="I119" s="20"/>
      <c r="J119" s="20"/>
      <c r="K119" s="20"/>
      <c r="L119" s="20"/>
      <c r="M119" s="20"/>
    </row>
    <row r="120" spans="1:13" hidden="1" outlineLevel="3" x14ac:dyDescent="0.2">
      <c r="A120" s="22"/>
      <c r="B120" s="22"/>
      <c r="C120" s="22" t="s">
        <v>31</v>
      </c>
      <c r="D120" s="23"/>
      <c r="E120" s="33" t="s">
        <v>45</v>
      </c>
      <c r="F120" s="22"/>
      <c r="G120" s="24">
        <v>0</v>
      </c>
      <c r="H120" s="28">
        <f>IF((TRIM(M120)="Ja"),ROUND(ROUND((G120*D120),4),2),0)</f>
        <v>0</v>
      </c>
      <c r="I120" s="28">
        <f>ROUND(ROUND((L120*H120),4),2)</f>
        <v>0</v>
      </c>
      <c r="J120" s="25"/>
      <c r="K120" s="28">
        <f>ROUND(ROUND((L120*J120),4),2)</f>
        <v>0</v>
      </c>
      <c r="L120" s="26">
        <v>0.19</v>
      </c>
      <c r="M120" s="27" t="s">
        <v>18</v>
      </c>
    </row>
    <row r="121" spans="1:13" outlineLevel="2" collapsed="1" x14ac:dyDescent="0.2">
      <c r="A121" s="20" t="s">
        <v>138</v>
      </c>
      <c r="B121" s="20" t="s">
        <v>139</v>
      </c>
      <c r="C121" s="20"/>
      <c r="D121" s="20"/>
      <c r="E121" s="32"/>
      <c r="F121" s="20"/>
      <c r="G121" s="20"/>
      <c r="H121" s="20"/>
      <c r="I121" s="20"/>
      <c r="J121" s="20"/>
      <c r="K121" s="20"/>
      <c r="L121" s="20"/>
      <c r="M121" s="20"/>
    </row>
    <row r="122" spans="1:13" ht="67.5" hidden="1" outlineLevel="3" x14ac:dyDescent="0.2">
      <c r="A122" s="20"/>
      <c r="B122" s="21" t="s">
        <v>140</v>
      </c>
      <c r="C122" s="20"/>
      <c r="D122" s="20"/>
      <c r="E122" s="32"/>
      <c r="F122" s="20"/>
      <c r="G122" s="20"/>
      <c r="H122" s="20"/>
      <c r="I122" s="20"/>
      <c r="J122" s="20"/>
      <c r="K122" s="20"/>
      <c r="L122" s="20"/>
      <c r="M122" s="20"/>
    </row>
    <row r="123" spans="1:13" hidden="1" outlineLevel="3" x14ac:dyDescent="0.2">
      <c r="A123" s="22"/>
      <c r="B123" s="22"/>
      <c r="C123" s="22" t="s">
        <v>31</v>
      </c>
      <c r="D123" s="23"/>
      <c r="E123" s="33" t="s">
        <v>45</v>
      </c>
      <c r="F123" s="22"/>
      <c r="G123" s="24">
        <v>0</v>
      </c>
      <c r="H123" s="28">
        <f>IF((TRIM(M123)="Ja"),ROUND(ROUND((G123*D123),4),2),0)</f>
        <v>0</v>
      </c>
      <c r="I123" s="28">
        <f>ROUND(ROUND((L123*H123),4),2)</f>
        <v>0</v>
      </c>
      <c r="J123" s="25"/>
      <c r="K123" s="28">
        <f>ROUND(ROUND((L123*J123),4),2)</f>
        <v>0</v>
      </c>
      <c r="L123" s="26">
        <v>0.19</v>
      </c>
      <c r="M123" s="27" t="s">
        <v>18</v>
      </c>
    </row>
    <row r="124" spans="1:13" outlineLevel="2" collapsed="1" x14ac:dyDescent="0.2">
      <c r="A124" s="20" t="s">
        <v>141</v>
      </c>
      <c r="B124" s="20" t="s">
        <v>142</v>
      </c>
      <c r="C124" s="20"/>
      <c r="D124" s="20"/>
      <c r="E124" s="32"/>
      <c r="F124" s="20"/>
      <c r="G124" s="20"/>
      <c r="H124" s="20"/>
      <c r="I124" s="20"/>
      <c r="J124" s="20"/>
      <c r="K124" s="20"/>
      <c r="L124" s="20"/>
      <c r="M124" s="20"/>
    </row>
    <row r="125" spans="1:13" ht="56.25" hidden="1" outlineLevel="3" x14ac:dyDescent="0.2">
      <c r="A125" s="20"/>
      <c r="B125" s="21" t="s">
        <v>143</v>
      </c>
      <c r="C125" s="20"/>
      <c r="D125" s="20"/>
      <c r="E125" s="32"/>
      <c r="F125" s="20"/>
      <c r="G125" s="20"/>
      <c r="H125" s="20"/>
      <c r="I125" s="20"/>
      <c r="J125" s="20"/>
      <c r="K125" s="20"/>
      <c r="L125" s="20"/>
      <c r="M125" s="20"/>
    </row>
    <row r="126" spans="1:13" hidden="1" outlineLevel="3" x14ac:dyDescent="0.2">
      <c r="A126" s="22"/>
      <c r="B126" s="22"/>
      <c r="C126" s="22" t="s">
        <v>31</v>
      </c>
      <c r="D126" s="23"/>
      <c r="E126" s="33" t="s">
        <v>45</v>
      </c>
      <c r="F126" s="22"/>
      <c r="G126" s="24">
        <v>0</v>
      </c>
      <c r="H126" s="28">
        <f>IF((TRIM(M126)="Ja"),ROUND(ROUND((G126*D126),4),2),0)</f>
        <v>0</v>
      </c>
      <c r="I126" s="28">
        <f>ROUND(ROUND((L126*H126),4),2)</f>
        <v>0</v>
      </c>
      <c r="J126" s="25"/>
      <c r="K126" s="28">
        <f>ROUND(ROUND((L126*J126),4),2)</f>
        <v>0</v>
      </c>
      <c r="L126" s="26">
        <v>0.19</v>
      </c>
      <c r="M126" s="27" t="s">
        <v>18</v>
      </c>
    </row>
    <row r="127" spans="1:13" outlineLevel="2" collapsed="1" x14ac:dyDescent="0.2">
      <c r="A127" s="20" t="s">
        <v>144</v>
      </c>
      <c r="B127" s="20" t="s">
        <v>145</v>
      </c>
      <c r="C127" s="20"/>
      <c r="D127" s="20"/>
      <c r="E127" s="32"/>
      <c r="F127" s="20"/>
      <c r="G127" s="20"/>
      <c r="H127" s="20"/>
      <c r="I127" s="20"/>
      <c r="J127" s="20"/>
      <c r="K127" s="20"/>
      <c r="L127" s="20"/>
      <c r="M127" s="20"/>
    </row>
    <row r="128" spans="1:13" ht="56.25" hidden="1" outlineLevel="3" x14ac:dyDescent="0.2">
      <c r="A128" s="20"/>
      <c r="B128" s="21" t="s">
        <v>146</v>
      </c>
      <c r="C128" s="20"/>
      <c r="D128" s="20"/>
      <c r="E128" s="32"/>
      <c r="F128" s="20"/>
      <c r="G128" s="20"/>
      <c r="H128" s="20"/>
      <c r="I128" s="20"/>
      <c r="J128" s="20"/>
      <c r="K128" s="20"/>
      <c r="L128" s="20"/>
      <c r="M128" s="20"/>
    </row>
    <row r="129" spans="1:13" hidden="1" outlineLevel="3" x14ac:dyDescent="0.2">
      <c r="A129" s="22"/>
      <c r="B129" s="22"/>
      <c r="C129" s="22" t="s">
        <v>31</v>
      </c>
      <c r="D129" s="23"/>
      <c r="E129" s="33" t="s">
        <v>45</v>
      </c>
      <c r="F129" s="22"/>
      <c r="G129" s="24">
        <v>0</v>
      </c>
      <c r="H129" s="28">
        <f>IF((TRIM(M129)="Ja"),ROUND(ROUND((G129*D129),4),2),0)</f>
        <v>0</v>
      </c>
      <c r="I129" s="28">
        <f>ROUND(ROUND((L129*H129),4),2)</f>
        <v>0</v>
      </c>
      <c r="J129" s="25"/>
      <c r="K129" s="28">
        <f>ROUND(ROUND((L129*J129),4),2)</f>
        <v>0</v>
      </c>
      <c r="L129" s="26">
        <v>0.19</v>
      </c>
      <c r="M129" s="27" t="s">
        <v>18</v>
      </c>
    </row>
    <row r="130" spans="1:13" outlineLevel="2" collapsed="1" x14ac:dyDescent="0.2">
      <c r="A130" s="20" t="s">
        <v>147</v>
      </c>
      <c r="B130" s="20" t="s">
        <v>148</v>
      </c>
      <c r="C130" s="20"/>
      <c r="D130" s="20"/>
      <c r="E130" s="32"/>
      <c r="F130" s="20"/>
      <c r="G130" s="20"/>
      <c r="H130" s="20"/>
      <c r="I130" s="20"/>
      <c r="J130" s="20"/>
      <c r="K130" s="20"/>
      <c r="L130" s="20"/>
      <c r="M130" s="20"/>
    </row>
    <row r="131" spans="1:13" ht="157.5" hidden="1" outlineLevel="3" x14ac:dyDescent="0.2">
      <c r="A131" s="20"/>
      <c r="B131" s="21" t="s">
        <v>149</v>
      </c>
      <c r="C131" s="20"/>
      <c r="D131" s="20"/>
      <c r="E131" s="32"/>
      <c r="F131" s="20"/>
      <c r="G131" s="20"/>
      <c r="H131" s="20"/>
      <c r="I131" s="20"/>
      <c r="J131" s="20"/>
      <c r="K131" s="20"/>
      <c r="L131" s="20"/>
      <c r="M131" s="20"/>
    </row>
    <row r="132" spans="1:13" hidden="1" outlineLevel="3" x14ac:dyDescent="0.2">
      <c r="A132" s="22"/>
      <c r="B132" s="22"/>
      <c r="C132" s="22" t="s">
        <v>31</v>
      </c>
      <c r="D132" s="23"/>
      <c r="E132" s="33" t="s">
        <v>45</v>
      </c>
      <c r="F132" s="22"/>
      <c r="G132" s="24">
        <v>0</v>
      </c>
      <c r="H132" s="28">
        <f>IF((TRIM(M132)="Ja"),ROUND(ROUND((G132*D132),4),2),0)</f>
        <v>0</v>
      </c>
      <c r="I132" s="28">
        <f>ROUND(ROUND((L132*H132),4),2)</f>
        <v>0</v>
      </c>
      <c r="J132" s="25"/>
      <c r="K132" s="28">
        <f>ROUND(ROUND((L132*J132),4),2)</f>
        <v>0</v>
      </c>
      <c r="L132" s="26">
        <v>0.19</v>
      </c>
      <c r="M132" s="27" t="s">
        <v>18</v>
      </c>
    </row>
    <row r="133" spans="1:13" outlineLevel="2" collapsed="1" x14ac:dyDescent="0.2">
      <c r="A133" s="20" t="s">
        <v>150</v>
      </c>
      <c r="B133" s="20" t="s">
        <v>151</v>
      </c>
      <c r="C133" s="20"/>
      <c r="D133" s="20"/>
      <c r="E133" s="32"/>
      <c r="F133" s="20"/>
      <c r="G133" s="20"/>
      <c r="H133" s="20"/>
      <c r="I133" s="20"/>
      <c r="J133" s="20"/>
      <c r="K133" s="20"/>
      <c r="L133" s="20"/>
      <c r="M133" s="20"/>
    </row>
    <row r="134" spans="1:13" ht="236.25" hidden="1" outlineLevel="3" x14ac:dyDescent="0.2">
      <c r="A134" s="20"/>
      <c r="B134" s="21" t="s">
        <v>152</v>
      </c>
      <c r="C134" s="20"/>
      <c r="D134" s="20"/>
      <c r="E134" s="32"/>
      <c r="F134" s="20"/>
      <c r="G134" s="20"/>
      <c r="H134" s="20"/>
      <c r="I134" s="20"/>
      <c r="J134" s="20"/>
      <c r="K134" s="20"/>
      <c r="L134" s="20"/>
      <c r="M134" s="20"/>
    </row>
    <row r="135" spans="1:13" hidden="1" outlineLevel="3" x14ac:dyDescent="0.2">
      <c r="A135" s="22"/>
      <c r="B135" s="22"/>
      <c r="C135" s="22" t="s">
        <v>31</v>
      </c>
      <c r="D135" s="23"/>
      <c r="E135" s="33" t="s">
        <v>45</v>
      </c>
      <c r="F135" s="22"/>
      <c r="G135" s="24">
        <v>0</v>
      </c>
      <c r="H135" s="28">
        <f>IF((TRIM(M135)="Ja"),ROUND(ROUND((G135*D135),4),2),0)</f>
        <v>0</v>
      </c>
      <c r="I135" s="28">
        <f>ROUND(ROUND((L135*H135),4),2)</f>
        <v>0</v>
      </c>
      <c r="J135" s="25"/>
      <c r="K135" s="28">
        <f>ROUND(ROUND((L135*J135),4),2)</f>
        <v>0</v>
      </c>
      <c r="L135" s="26">
        <v>0.19</v>
      </c>
      <c r="M135" s="27" t="s">
        <v>18</v>
      </c>
    </row>
    <row r="136" spans="1:13" outlineLevel="2" collapsed="1" x14ac:dyDescent="0.2">
      <c r="A136" s="20" t="s">
        <v>153</v>
      </c>
      <c r="B136" s="20" t="s">
        <v>154</v>
      </c>
      <c r="C136" s="20"/>
      <c r="D136" s="20"/>
      <c r="E136" s="32"/>
      <c r="F136" s="20"/>
      <c r="G136" s="20"/>
      <c r="H136" s="20"/>
      <c r="I136" s="20"/>
      <c r="J136" s="20"/>
      <c r="K136" s="20"/>
      <c r="L136" s="20"/>
      <c r="M136" s="20"/>
    </row>
    <row r="137" spans="1:13" ht="146.25" hidden="1" outlineLevel="3" x14ac:dyDescent="0.2">
      <c r="A137" s="20"/>
      <c r="B137" s="21" t="s">
        <v>155</v>
      </c>
      <c r="C137" s="20"/>
      <c r="D137" s="20"/>
      <c r="E137" s="32"/>
      <c r="F137" s="20"/>
      <c r="G137" s="20"/>
      <c r="H137" s="20"/>
      <c r="I137" s="20"/>
      <c r="J137" s="20"/>
      <c r="K137" s="20"/>
      <c r="L137" s="20"/>
      <c r="M137" s="20"/>
    </row>
    <row r="138" spans="1:13" hidden="1" outlineLevel="3" x14ac:dyDescent="0.2">
      <c r="A138" s="22"/>
      <c r="B138" s="22"/>
      <c r="C138" s="22" t="s">
        <v>31</v>
      </c>
      <c r="D138" s="23"/>
      <c r="E138" s="33" t="s">
        <v>45</v>
      </c>
      <c r="F138" s="22"/>
      <c r="G138" s="24">
        <v>0</v>
      </c>
      <c r="H138" s="28">
        <f>IF((TRIM(M138)="Ja"),ROUND(ROUND((G138*D138),4),2),0)</f>
        <v>0</v>
      </c>
      <c r="I138" s="28">
        <f>ROUND(ROUND((L138*H138),4),2)</f>
        <v>0</v>
      </c>
      <c r="J138" s="25"/>
      <c r="K138" s="28">
        <f>ROUND(ROUND((L138*J138),4),2)</f>
        <v>0</v>
      </c>
      <c r="L138" s="26">
        <v>0.19</v>
      </c>
      <c r="M138" s="27" t="s">
        <v>18</v>
      </c>
    </row>
    <row r="139" spans="1:13" outlineLevel="2" collapsed="1" x14ac:dyDescent="0.2">
      <c r="A139" s="20" t="s">
        <v>156</v>
      </c>
      <c r="B139" s="20" t="s">
        <v>157</v>
      </c>
      <c r="C139" s="20"/>
      <c r="D139" s="20"/>
      <c r="E139" s="32"/>
      <c r="F139" s="20"/>
      <c r="G139" s="20"/>
      <c r="H139" s="20"/>
      <c r="I139" s="20"/>
      <c r="J139" s="20"/>
      <c r="K139" s="20"/>
      <c r="L139" s="20"/>
      <c r="M139" s="20"/>
    </row>
    <row r="140" spans="1:13" ht="45" hidden="1" outlineLevel="3" x14ac:dyDescent="0.2">
      <c r="A140" s="20"/>
      <c r="B140" s="21" t="s">
        <v>158</v>
      </c>
      <c r="C140" s="20"/>
      <c r="D140" s="20"/>
      <c r="E140" s="32"/>
      <c r="F140" s="20"/>
      <c r="G140" s="20"/>
      <c r="H140" s="20"/>
      <c r="I140" s="20"/>
      <c r="J140" s="20"/>
      <c r="K140" s="20"/>
      <c r="L140" s="20"/>
      <c r="M140" s="20"/>
    </row>
    <row r="141" spans="1:13" hidden="1" outlineLevel="3" x14ac:dyDescent="0.2">
      <c r="A141" s="22"/>
      <c r="B141" s="22"/>
      <c r="C141" s="22" t="s">
        <v>31</v>
      </c>
      <c r="D141" s="23"/>
      <c r="E141" s="33" t="s">
        <v>159</v>
      </c>
      <c r="F141" s="22"/>
      <c r="G141" s="24">
        <v>0</v>
      </c>
      <c r="H141" s="28">
        <f>IF((TRIM(M141)="Ja"),ROUND(ROUND((G141*D141),4),2),0)</f>
        <v>0</v>
      </c>
      <c r="I141" s="28">
        <f>ROUND(ROUND((L141*H141),4),2)</f>
        <v>0</v>
      </c>
      <c r="J141" s="25"/>
      <c r="K141" s="28">
        <f>ROUND(ROUND((L141*J141),4),2)</f>
        <v>0</v>
      </c>
      <c r="L141" s="26">
        <v>0.19</v>
      </c>
      <c r="M141" s="27" t="s">
        <v>18</v>
      </c>
    </row>
    <row r="142" spans="1:13" outlineLevel="1" collapsed="1" x14ac:dyDescent="0.2">
      <c r="A142" s="13" t="s">
        <v>160</v>
      </c>
      <c r="B142" s="13" t="s">
        <v>161</v>
      </c>
      <c r="C142" s="13" t="s">
        <v>21</v>
      </c>
      <c r="D142" s="14"/>
      <c r="E142" s="31"/>
      <c r="F142" s="13"/>
      <c r="G142" s="15"/>
      <c r="H142" s="17">
        <f>IF((TRIM(M142)="Ja"),SUM(H143:H143),0)</f>
        <v>0</v>
      </c>
      <c r="I142" s="17">
        <f>ROUND(ROUND((L142*H142),4),2)</f>
        <v>0</v>
      </c>
      <c r="J142" s="16"/>
      <c r="K142" s="17">
        <f>ROUND(ROUND((L142*J142),4),2)</f>
        <v>0</v>
      </c>
      <c r="L142" s="18">
        <v>0.19</v>
      </c>
      <c r="M142" s="19" t="s">
        <v>18</v>
      </c>
    </row>
    <row r="143" spans="1:13" hidden="1" outlineLevel="2" x14ac:dyDescent="0.2">
      <c r="A143" s="13" t="s">
        <v>162</v>
      </c>
      <c r="B143" s="13" t="s">
        <v>163</v>
      </c>
      <c r="C143" s="13" t="s">
        <v>164</v>
      </c>
      <c r="D143" s="14"/>
      <c r="E143" s="31"/>
      <c r="F143" s="13"/>
      <c r="G143" s="15"/>
      <c r="H143" s="17">
        <f>IF((TRIM(M143)="Ja"),SUM(H146,H149,H152,H155,H158,H161,H164,H167,H170,H173,H176,H179,H182,H185),0)</f>
        <v>0</v>
      </c>
      <c r="I143" s="17">
        <f>ROUND(ROUND((L143*H143),4),2)</f>
        <v>0</v>
      </c>
      <c r="J143" s="16"/>
      <c r="K143" s="17">
        <f>ROUND(ROUND((L143*J143),4),2)</f>
        <v>0</v>
      </c>
      <c r="L143" s="18">
        <v>0.19</v>
      </c>
      <c r="M143" s="19" t="s">
        <v>18</v>
      </c>
    </row>
    <row r="144" spans="1:13" hidden="1" outlineLevel="3" x14ac:dyDescent="0.2">
      <c r="A144" s="20" t="s">
        <v>165</v>
      </c>
      <c r="B144" s="20" t="s">
        <v>166</v>
      </c>
      <c r="C144" s="20"/>
      <c r="D144" s="20"/>
      <c r="E144" s="32"/>
      <c r="F144" s="20"/>
      <c r="G144" s="20"/>
      <c r="H144" s="20"/>
      <c r="I144" s="20"/>
      <c r="J144" s="20"/>
      <c r="K144" s="20"/>
      <c r="L144" s="20"/>
      <c r="M144" s="20"/>
    </row>
    <row r="145" spans="1:13" ht="191.25" hidden="1" outlineLevel="4" x14ac:dyDescent="0.2">
      <c r="A145" s="20"/>
      <c r="B145" s="21" t="s">
        <v>167</v>
      </c>
      <c r="C145" s="20"/>
      <c r="D145" s="20"/>
      <c r="E145" s="32"/>
      <c r="F145" s="20"/>
      <c r="G145" s="20"/>
      <c r="H145" s="20"/>
      <c r="I145" s="20"/>
      <c r="J145" s="20"/>
      <c r="K145" s="20"/>
      <c r="L145" s="20"/>
      <c r="M145" s="20"/>
    </row>
    <row r="146" spans="1:13" hidden="1" outlineLevel="4" x14ac:dyDescent="0.2">
      <c r="A146" s="22"/>
      <c r="B146" s="22"/>
      <c r="C146" s="22" t="s">
        <v>31</v>
      </c>
      <c r="D146" s="23"/>
      <c r="E146" s="33" t="s">
        <v>168</v>
      </c>
      <c r="F146" s="22"/>
      <c r="G146" s="24">
        <v>0</v>
      </c>
      <c r="H146" s="28">
        <f>IF((TRIM(M146)="Ja"),ROUND(ROUND((G146*D146),4),2),0)</f>
        <v>0</v>
      </c>
      <c r="I146" s="28">
        <f>ROUND(ROUND((L146*H146),4),2)</f>
        <v>0</v>
      </c>
      <c r="J146" s="25"/>
      <c r="K146" s="28">
        <f>ROUND(ROUND((L146*J146),4),2)</f>
        <v>0</v>
      </c>
      <c r="L146" s="26">
        <v>0.19</v>
      </c>
      <c r="M146" s="27" t="s">
        <v>18</v>
      </c>
    </row>
    <row r="147" spans="1:13" hidden="1" outlineLevel="3" x14ac:dyDescent="0.2">
      <c r="A147" s="20" t="s">
        <v>169</v>
      </c>
      <c r="B147" s="20" t="s">
        <v>170</v>
      </c>
      <c r="C147" s="20"/>
      <c r="D147" s="20"/>
      <c r="E147" s="32"/>
      <c r="F147" s="20"/>
      <c r="G147" s="20"/>
      <c r="H147" s="20"/>
      <c r="I147" s="20"/>
      <c r="J147" s="20"/>
      <c r="K147" s="20"/>
      <c r="L147" s="20"/>
      <c r="M147" s="20"/>
    </row>
    <row r="148" spans="1:13" ht="112.5" hidden="1" outlineLevel="4" x14ac:dyDescent="0.2">
      <c r="A148" s="20"/>
      <c r="B148" s="21" t="s">
        <v>171</v>
      </c>
      <c r="C148" s="20"/>
      <c r="D148" s="20"/>
      <c r="E148" s="32"/>
      <c r="F148" s="20"/>
      <c r="G148" s="20"/>
      <c r="H148" s="20"/>
      <c r="I148" s="20"/>
      <c r="J148" s="20"/>
      <c r="K148" s="20"/>
      <c r="L148" s="20"/>
      <c r="M148" s="20"/>
    </row>
    <row r="149" spans="1:13" hidden="1" outlineLevel="4" x14ac:dyDescent="0.2">
      <c r="A149" s="22"/>
      <c r="B149" s="22"/>
      <c r="C149" s="22" t="s">
        <v>31</v>
      </c>
      <c r="D149" s="23"/>
      <c r="E149" s="33" t="s">
        <v>168</v>
      </c>
      <c r="F149" s="22"/>
      <c r="G149" s="24">
        <v>0</v>
      </c>
      <c r="H149" s="28">
        <f>IF((TRIM(M149)="Ja"),ROUND(ROUND((G149*D149),4),2),0)</f>
        <v>0</v>
      </c>
      <c r="I149" s="28">
        <f>ROUND(ROUND((L149*H149),4),2)</f>
        <v>0</v>
      </c>
      <c r="J149" s="25"/>
      <c r="K149" s="28">
        <f>ROUND(ROUND((L149*J149),4),2)</f>
        <v>0</v>
      </c>
      <c r="L149" s="26">
        <v>0.19</v>
      </c>
      <c r="M149" s="27" t="s">
        <v>18</v>
      </c>
    </row>
    <row r="150" spans="1:13" hidden="1" outlineLevel="3" x14ac:dyDescent="0.2">
      <c r="A150" s="20" t="s">
        <v>172</v>
      </c>
      <c r="B150" s="20" t="s">
        <v>173</v>
      </c>
      <c r="C150" s="20"/>
      <c r="D150" s="20"/>
      <c r="E150" s="32"/>
      <c r="F150" s="20"/>
      <c r="G150" s="20"/>
      <c r="H150" s="20"/>
      <c r="I150" s="20"/>
      <c r="J150" s="20"/>
      <c r="K150" s="20"/>
      <c r="L150" s="20"/>
      <c r="M150" s="20"/>
    </row>
    <row r="151" spans="1:13" ht="67.5" hidden="1" outlineLevel="4" x14ac:dyDescent="0.2">
      <c r="A151" s="20"/>
      <c r="B151" s="21" t="s">
        <v>174</v>
      </c>
      <c r="C151" s="20"/>
      <c r="D151" s="20"/>
      <c r="E151" s="32"/>
      <c r="F151" s="20"/>
      <c r="G151" s="20"/>
      <c r="H151" s="20"/>
      <c r="I151" s="20"/>
      <c r="J151" s="20"/>
      <c r="K151" s="20"/>
      <c r="L151" s="20"/>
      <c r="M151" s="20"/>
    </row>
    <row r="152" spans="1:13" hidden="1" outlineLevel="4" x14ac:dyDescent="0.2">
      <c r="A152" s="22"/>
      <c r="B152" s="22"/>
      <c r="C152" s="22" t="s">
        <v>31</v>
      </c>
      <c r="D152" s="23"/>
      <c r="E152" s="33" t="s">
        <v>45</v>
      </c>
      <c r="F152" s="22"/>
      <c r="G152" s="24">
        <v>0</v>
      </c>
      <c r="H152" s="28">
        <f>IF((TRIM(M152)="Ja"),ROUND(ROUND((G152*D152),4),2),0)</f>
        <v>0</v>
      </c>
      <c r="I152" s="28">
        <f>ROUND(ROUND((L152*H152),4),2)</f>
        <v>0</v>
      </c>
      <c r="J152" s="25"/>
      <c r="K152" s="28">
        <f>ROUND(ROUND((L152*J152),4),2)</f>
        <v>0</v>
      </c>
      <c r="L152" s="26">
        <v>0.19</v>
      </c>
      <c r="M152" s="27" t="s">
        <v>18</v>
      </c>
    </row>
    <row r="153" spans="1:13" hidden="1" outlineLevel="3" x14ac:dyDescent="0.2">
      <c r="A153" s="20" t="s">
        <v>175</v>
      </c>
      <c r="B153" s="20" t="s">
        <v>176</v>
      </c>
      <c r="C153" s="20"/>
      <c r="D153" s="20"/>
      <c r="E153" s="32"/>
      <c r="F153" s="20"/>
      <c r="G153" s="20"/>
      <c r="H153" s="20"/>
      <c r="I153" s="20"/>
      <c r="J153" s="20"/>
      <c r="K153" s="20"/>
      <c r="L153" s="20"/>
      <c r="M153" s="20"/>
    </row>
    <row r="154" spans="1:13" ht="101.25" hidden="1" outlineLevel="4" x14ac:dyDescent="0.2">
      <c r="A154" s="20"/>
      <c r="B154" s="21" t="s">
        <v>177</v>
      </c>
      <c r="C154" s="20"/>
      <c r="D154" s="20"/>
      <c r="E154" s="32"/>
      <c r="F154" s="20"/>
      <c r="G154" s="20"/>
      <c r="H154" s="20"/>
      <c r="I154" s="20"/>
      <c r="J154" s="20"/>
      <c r="K154" s="20"/>
      <c r="L154" s="20"/>
      <c r="M154" s="20"/>
    </row>
    <row r="155" spans="1:13" hidden="1" outlineLevel="4" x14ac:dyDescent="0.2">
      <c r="A155" s="22"/>
      <c r="B155" s="22"/>
      <c r="C155" s="22" t="s">
        <v>31</v>
      </c>
      <c r="D155" s="23"/>
      <c r="E155" s="33" t="s">
        <v>45</v>
      </c>
      <c r="F155" s="22"/>
      <c r="G155" s="24">
        <v>0</v>
      </c>
      <c r="H155" s="28">
        <f>IF((TRIM(M155)="Ja"),ROUND(ROUND((G155*D155),4),2),0)</f>
        <v>0</v>
      </c>
      <c r="I155" s="28">
        <f>ROUND(ROUND((L155*H155),4),2)</f>
        <v>0</v>
      </c>
      <c r="J155" s="25"/>
      <c r="K155" s="28">
        <f>ROUND(ROUND((L155*J155),4),2)</f>
        <v>0</v>
      </c>
      <c r="L155" s="26">
        <v>0.19</v>
      </c>
      <c r="M155" s="27" t="s">
        <v>18</v>
      </c>
    </row>
    <row r="156" spans="1:13" hidden="1" outlineLevel="3" x14ac:dyDescent="0.2">
      <c r="A156" s="20" t="s">
        <v>178</v>
      </c>
      <c r="B156" s="20" t="s">
        <v>179</v>
      </c>
      <c r="C156" s="20"/>
      <c r="D156" s="20"/>
      <c r="E156" s="32"/>
      <c r="F156" s="20"/>
      <c r="G156" s="20"/>
      <c r="H156" s="20"/>
      <c r="I156" s="20"/>
      <c r="J156" s="20"/>
      <c r="K156" s="20"/>
      <c r="L156" s="20"/>
      <c r="M156" s="20"/>
    </row>
    <row r="157" spans="1:13" ht="101.25" hidden="1" outlineLevel="4" x14ac:dyDescent="0.2">
      <c r="A157" s="20"/>
      <c r="B157" s="21" t="s">
        <v>180</v>
      </c>
      <c r="C157" s="20"/>
      <c r="D157" s="20"/>
      <c r="E157" s="32"/>
      <c r="F157" s="20"/>
      <c r="G157" s="20"/>
      <c r="H157" s="20"/>
      <c r="I157" s="20"/>
      <c r="J157" s="20"/>
      <c r="K157" s="20"/>
      <c r="L157" s="20"/>
      <c r="M157" s="20"/>
    </row>
    <row r="158" spans="1:13" hidden="1" outlineLevel="4" x14ac:dyDescent="0.2">
      <c r="A158" s="22"/>
      <c r="B158" s="22"/>
      <c r="C158" s="22" t="s">
        <v>31</v>
      </c>
      <c r="D158" s="23"/>
      <c r="E158" s="33" t="s">
        <v>168</v>
      </c>
      <c r="F158" s="22"/>
      <c r="G158" s="24">
        <v>0</v>
      </c>
      <c r="H158" s="28">
        <f>IF((TRIM(M158)="Ja"),ROUND(ROUND((G158*D158),4),2),0)</f>
        <v>0</v>
      </c>
      <c r="I158" s="28">
        <f>ROUND(ROUND((L158*H158),4),2)</f>
        <v>0</v>
      </c>
      <c r="J158" s="25"/>
      <c r="K158" s="28">
        <f>ROUND(ROUND((L158*J158),4),2)</f>
        <v>0</v>
      </c>
      <c r="L158" s="26">
        <v>0.19</v>
      </c>
      <c r="M158" s="27" t="s">
        <v>18</v>
      </c>
    </row>
    <row r="159" spans="1:13" hidden="1" outlineLevel="3" x14ac:dyDescent="0.2">
      <c r="A159" s="20" t="s">
        <v>181</v>
      </c>
      <c r="B159" s="20" t="s">
        <v>182</v>
      </c>
      <c r="C159" s="20"/>
      <c r="D159" s="20"/>
      <c r="E159" s="32"/>
      <c r="F159" s="20"/>
      <c r="G159" s="20"/>
      <c r="H159" s="20"/>
      <c r="I159" s="20"/>
      <c r="J159" s="20"/>
      <c r="K159" s="20"/>
      <c r="L159" s="20"/>
      <c r="M159" s="20"/>
    </row>
    <row r="160" spans="1:13" ht="135" hidden="1" outlineLevel="4" x14ac:dyDescent="0.2">
      <c r="A160" s="20"/>
      <c r="B160" s="21" t="s">
        <v>183</v>
      </c>
      <c r="C160" s="20"/>
      <c r="D160" s="20"/>
      <c r="E160" s="32"/>
      <c r="F160" s="20"/>
      <c r="G160" s="20"/>
      <c r="H160" s="20"/>
      <c r="I160" s="20"/>
      <c r="J160" s="20"/>
      <c r="K160" s="20"/>
      <c r="L160" s="20"/>
      <c r="M160" s="20"/>
    </row>
    <row r="161" spans="1:13" hidden="1" outlineLevel="4" x14ac:dyDescent="0.2">
      <c r="A161" s="22"/>
      <c r="B161" s="22"/>
      <c r="C161" s="22" t="s">
        <v>31</v>
      </c>
      <c r="D161" s="23"/>
      <c r="E161" s="33" t="s">
        <v>168</v>
      </c>
      <c r="F161" s="22"/>
      <c r="G161" s="24">
        <v>0</v>
      </c>
      <c r="H161" s="28">
        <f>IF((TRIM(M161)="Ja"),ROUND(ROUND((G161*D161),4),2),0)</f>
        <v>0</v>
      </c>
      <c r="I161" s="28">
        <f>ROUND(ROUND((L161*H161),4),2)</f>
        <v>0</v>
      </c>
      <c r="J161" s="25"/>
      <c r="K161" s="28">
        <f>ROUND(ROUND((L161*J161),4),2)</f>
        <v>0</v>
      </c>
      <c r="L161" s="26">
        <v>0.19</v>
      </c>
      <c r="M161" s="27" t="s">
        <v>18</v>
      </c>
    </row>
    <row r="162" spans="1:13" hidden="1" outlineLevel="3" x14ac:dyDescent="0.2">
      <c r="A162" s="20" t="s">
        <v>184</v>
      </c>
      <c r="B162" s="20" t="s">
        <v>185</v>
      </c>
      <c r="C162" s="20"/>
      <c r="D162" s="20"/>
      <c r="E162" s="32"/>
      <c r="F162" s="20"/>
      <c r="G162" s="20"/>
      <c r="H162" s="20"/>
      <c r="I162" s="20"/>
      <c r="J162" s="20"/>
      <c r="K162" s="20"/>
      <c r="L162" s="20"/>
      <c r="M162" s="20"/>
    </row>
    <row r="163" spans="1:13" ht="78.75" hidden="1" outlineLevel="4" x14ac:dyDescent="0.2">
      <c r="A163" s="20"/>
      <c r="B163" s="21" t="s">
        <v>186</v>
      </c>
      <c r="C163" s="20"/>
      <c r="D163" s="20"/>
      <c r="E163" s="32"/>
      <c r="F163" s="20"/>
      <c r="G163" s="20"/>
      <c r="H163" s="20"/>
      <c r="I163" s="20"/>
      <c r="J163" s="20"/>
      <c r="K163" s="20"/>
      <c r="L163" s="20"/>
      <c r="M163" s="20"/>
    </row>
    <row r="164" spans="1:13" hidden="1" outlineLevel="4" x14ac:dyDescent="0.2">
      <c r="A164" s="22"/>
      <c r="B164" s="22"/>
      <c r="C164" s="22" t="s">
        <v>31</v>
      </c>
      <c r="D164" s="23"/>
      <c r="E164" s="33" t="s">
        <v>168</v>
      </c>
      <c r="F164" s="22"/>
      <c r="G164" s="24">
        <v>0</v>
      </c>
      <c r="H164" s="28">
        <f>IF((TRIM(M164)="Ja"),ROUND(ROUND((G164*D164),4),2),0)</f>
        <v>0</v>
      </c>
      <c r="I164" s="28">
        <f>ROUND(ROUND((L164*H164),4),2)</f>
        <v>0</v>
      </c>
      <c r="J164" s="25"/>
      <c r="K164" s="28">
        <f>ROUND(ROUND((L164*J164),4),2)</f>
        <v>0</v>
      </c>
      <c r="L164" s="26">
        <v>0.19</v>
      </c>
      <c r="M164" s="27" t="s">
        <v>18</v>
      </c>
    </row>
    <row r="165" spans="1:13" hidden="1" outlineLevel="3" x14ac:dyDescent="0.2">
      <c r="A165" s="20" t="s">
        <v>187</v>
      </c>
      <c r="B165" s="20" t="s">
        <v>188</v>
      </c>
      <c r="C165" s="20"/>
      <c r="D165" s="20"/>
      <c r="E165" s="32"/>
      <c r="F165" s="20"/>
      <c r="G165" s="20"/>
      <c r="H165" s="20"/>
      <c r="I165" s="20"/>
      <c r="J165" s="20"/>
      <c r="K165" s="20"/>
      <c r="L165" s="20"/>
      <c r="M165" s="20"/>
    </row>
    <row r="166" spans="1:13" ht="157.5" hidden="1" outlineLevel="4" x14ac:dyDescent="0.2">
      <c r="A166" s="20"/>
      <c r="B166" s="21" t="s">
        <v>189</v>
      </c>
      <c r="C166" s="20"/>
      <c r="D166" s="20"/>
      <c r="E166" s="32"/>
      <c r="F166" s="20"/>
      <c r="G166" s="20"/>
      <c r="H166" s="20"/>
      <c r="I166" s="20"/>
      <c r="J166" s="20"/>
      <c r="K166" s="20"/>
      <c r="L166" s="20"/>
      <c r="M166" s="20"/>
    </row>
    <row r="167" spans="1:13" hidden="1" outlineLevel="4" x14ac:dyDescent="0.2">
      <c r="A167" s="22"/>
      <c r="B167" s="22"/>
      <c r="C167" s="22" t="s">
        <v>31</v>
      </c>
      <c r="D167" s="23"/>
      <c r="E167" s="33" t="s">
        <v>168</v>
      </c>
      <c r="F167" s="22"/>
      <c r="G167" s="24">
        <v>0</v>
      </c>
      <c r="H167" s="28">
        <f>IF((TRIM(M167)="Ja"),ROUND(ROUND((G167*D167),4),2),0)</f>
        <v>0</v>
      </c>
      <c r="I167" s="28">
        <f>ROUND(ROUND((L167*H167),4),2)</f>
        <v>0</v>
      </c>
      <c r="J167" s="25"/>
      <c r="K167" s="28">
        <f>ROUND(ROUND((L167*J167),4),2)</f>
        <v>0</v>
      </c>
      <c r="L167" s="26">
        <v>0.19</v>
      </c>
      <c r="M167" s="27" t="s">
        <v>18</v>
      </c>
    </row>
    <row r="168" spans="1:13" hidden="1" outlineLevel="3" x14ac:dyDescent="0.2">
      <c r="A168" s="20" t="s">
        <v>190</v>
      </c>
      <c r="B168" s="20" t="s">
        <v>191</v>
      </c>
      <c r="C168" s="20"/>
      <c r="D168" s="20"/>
      <c r="E168" s="32"/>
      <c r="F168" s="20"/>
      <c r="G168" s="20"/>
      <c r="H168" s="20"/>
      <c r="I168" s="20"/>
      <c r="J168" s="20"/>
      <c r="K168" s="20"/>
      <c r="L168" s="20"/>
      <c r="M168" s="20"/>
    </row>
    <row r="169" spans="1:13" ht="135" hidden="1" outlineLevel="4" x14ac:dyDescent="0.2">
      <c r="A169" s="20"/>
      <c r="B169" s="21" t="s">
        <v>192</v>
      </c>
      <c r="C169" s="20"/>
      <c r="D169" s="20"/>
      <c r="E169" s="32"/>
      <c r="F169" s="20"/>
      <c r="G169" s="20"/>
      <c r="H169" s="20"/>
      <c r="I169" s="20"/>
      <c r="J169" s="20"/>
      <c r="K169" s="20"/>
      <c r="L169" s="20"/>
      <c r="M169" s="20"/>
    </row>
    <row r="170" spans="1:13" hidden="1" outlineLevel="4" x14ac:dyDescent="0.2">
      <c r="A170" s="22"/>
      <c r="B170" s="22"/>
      <c r="C170" s="22" t="s">
        <v>31</v>
      </c>
      <c r="D170" s="23"/>
      <c r="E170" s="33" t="s">
        <v>168</v>
      </c>
      <c r="F170" s="22"/>
      <c r="G170" s="24">
        <v>0</v>
      </c>
      <c r="H170" s="28">
        <f>IF((TRIM(M170)="Ja"),ROUND(ROUND((G170*D170),4),2),0)</f>
        <v>0</v>
      </c>
      <c r="I170" s="28">
        <f>ROUND(ROUND((L170*H170),4),2)</f>
        <v>0</v>
      </c>
      <c r="J170" s="25"/>
      <c r="K170" s="28">
        <f>ROUND(ROUND((L170*J170),4),2)</f>
        <v>0</v>
      </c>
      <c r="L170" s="26">
        <v>0.19</v>
      </c>
      <c r="M170" s="27" t="s">
        <v>18</v>
      </c>
    </row>
    <row r="171" spans="1:13" hidden="1" outlineLevel="3" x14ac:dyDescent="0.2">
      <c r="A171" s="20" t="s">
        <v>193</v>
      </c>
      <c r="B171" s="20" t="s">
        <v>194</v>
      </c>
      <c r="C171" s="20"/>
      <c r="D171" s="20"/>
      <c r="E171" s="32"/>
      <c r="F171" s="20"/>
      <c r="G171" s="20"/>
      <c r="H171" s="20"/>
      <c r="I171" s="20"/>
      <c r="J171" s="20"/>
      <c r="K171" s="20"/>
      <c r="L171" s="20"/>
      <c r="M171" s="20"/>
    </row>
    <row r="172" spans="1:13" ht="112.5" hidden="1" outlineLevel="4" x14ac:dyDescent="0.2">
      <c r="A172" s="20"/>
      <c r="B172" s="21" t="s">
        <v>195</v>
      </c>
      <c r="C172" s="20"/>
      <c r="D172" s="20"/>
      <c r="E172" s="32"/>
      <c r="F172" s="20"/>
      <c r="G172" s="20"/>
      <c r="H172" s="20"/>
      <c r="I172" s="20"/>
      <c r="J172" s="20"/>
      <c r="K172" s="20"/>
      <c r="L172" s="20"/>
      <c r="M172" s="20"/>
    </row>
    <row r="173" spans="1:13" hidden="1" outlineLevel="4" x14ac:dyDescent="0.2">
      <c r="A173" s="22"/>
      <c r="B173" s="22"/>
      <c r="C173" s="22" t="s">
        <v>31</v>
      </c>
      <c r="D173" s="23"/>
      <c r="E173" s="33" t="s">
        <v>168</v>
      </c>
      <c r="F173" s="22"/>
      <c r="G173" s="24">
        <v>0</v>
      </c>
      <c r="H173" s="28">
        <f>IF((TRIM(M173)="Ja"),ROUND(ROUND((G173*D173),4),2),0)</f>
        <v>0</v>
      </c>
      <c r="I173" s="28">
        <f>ROUND(ROUND((L173*H173),4),2)</f>
        <v>0</v>
      </c>
      <c r="J173" s="25"/>
      <c r="K173" s="28">
        <f>ROUND(ROUND((L173*J173),4),2)</f>
        <v>0</v>
      </c>
      <c r="L173" s="26">
        <v>0.19</v>
      </c>
      <c r="M173" s="27" t="s">
        <v>18</v>
      </c>
    </row>
    <row r="174" spans="1:13" hidden="1" outlineLevel="3" x14ac:dyDescent="0.2">
      <c r="A174" s="20" t="s">
        <v>196</v>
      </c>
      <c r="B174" s="20" t="s">
        <v>197</v>
      </c>
      <c r="C174" s="20"/>
      <c r="D174" s="20"/>
      <c r="E174" s="32"/>
      <c r="F174" s="20"/>
      <c r="G174" s="20"/>
      <c r="H174" s="20"/>
      <c r="I174" s="20"/>
      <c r="J174" s="20"/>
      <c r="K174" s="20"/>
      <c r="L174" s="20"/>
      <c r="M174" s="20"/>
    </row>
    <row r="175" spans="1:13" ht="157.5" hidden="1" outlineLevel="4" x14ac:dyDescent="0.2">
      <c r="A175" s="20"/>
      <c r="B175" s="21" t="s">
        <v>198</v>
      </c>
      <c r="C175" s="20"/>
      <c r="D175" s="20"/>
      <c r="E175" s="32"/>
      <c r="F175" s="20"/>
      <c r="G175" s="20"/>
      <c r="H175" s="20"/>
      <c r="I175" s="20"/>
      <c r="J175" s="20"/>
      <c r="K175" s="20"/>
      <c r="L175" s="20"/>
      <c r="M175" s="20"/>
    </row>
    <row r="176" spans="1:13" hidden="1" outlineLevel="4" x14ac:dyDescent="0.2">
      <c r="A176" s="22"/>
      <c r="B176" s="22"/>
      <c r="C176" s="22" t="s">
        <v>31</v>
      </c>
      <c r="D176" s="23"/>
      <c r="E176" s="33" t="s">
        <v>168</v>
      </c>
      <c r="F176" s="22"/>
      <c r="G176" s="24">
        <v>0</v>
      </c>
      <c r="H176" s="28">
        <f>IF((TRIM(M176)="Ja"),ROUND(ROUND((G176*D176),4),2),0)</f>
        <v>0</v>
      </c>
      <c r="I176" s="28">
        <f>ROUND(ROUND((L176*H176),4),2)</f>
        <v>0</v>
      </c>
      <c r="J176" s="25"/>
      <c r="K176" s="28">
        <f>ROUND(ROUND((L176*J176),4),2)</f>
        <v>0</v>
      </c>
      <c r="L176" s="26">
        <v>0.19</v>
      </c>
      <c r="M176" s="27" t="s">
        <v>18</v>
      </c>
    </row>
    <row r="177" spans="1:13" hidden="1" outlineLevel="3" x14ac:dyDescent="0.2">
      <c r="A177" s="20" t="s">
        <v>199</v>
      </c>
      <c r="B177" s="20" t="s">
        <v>200</v>
      </c>
      <c r="C177" s="20"/>
      <c r="D177" s="20"/>
      <c r="E177" s="32"/>
      <c r="F177" s="20"/>
      <c r="G177" s="20"/>
      <c r="H177" s="20"/>
      <c r="I177" s="20"/>
      <c r="J177" s="20"/>
      <c r="K177" s="20"/>
      <c r="L177" s="20"/>
      <c r="M177" s="20"/>
    </row>
    <row r="178" spans="1:13" ht="45" hidden="1" outlineLevel="4" x14ac:dyDescent="0.2">
      <c r="A178" s="20"/>
      <c r="B178" s="21" t="s">
        <v>201</v>
      </c>
      <c r="C178" s="20"/>
      <c r="D178" s="20"/>
      <c r="E178" s="32"/>
      <c r="F178" s="20"/>
      <c r="G178" s="20"/>
      <c r="H178" s="20"/>
      <c r="I178" s="20"/>
      <c r="J178" s="20"/>
      <c r="K178" s="20"/>
      <c r="L178" s="20"/>
      <c r="M178" s="20"/>
    </row>
    <row r="179" spans="1:13" hidden="1" outlineLevel="4" x14ac:dyDescent="0.2">
      <c r="A179" s="22"/>
      <c r="B179" s="22"/>
      <c r="C179" s="22" t="s">
        <v>31</v>
      </c>
      <c r="D179" s="23"/>
      <c r="E179" s="33" t="s">
        <v>32</v>
      </c>
      <c r="F179" s="22"/>
      <c r="G179" s="24">
        <v>0</v>
      </c>
      <c r="H179" s="28">
        <f>IF((TRIM(M179)="Ja"),ROUND(ROUND((G179*D179),4),2),0)</f>
        <v>0</v>
      </c>
      <c r="I179" s="28">
        <f>ROUND(ROUND((L179*H179),4),2)</f>
        <v>0</v>
      </c>
      <c r="J179" s="25"/>
      <c r="K179" s="28">
        <f>ROUND(ROUND((L179*J179),4),2)</f>
        <v>0</v>
      </c>
      <c r="L179" s="26">
        <v>0.19</v>
      </c>
      <c r="M179" s="27" t="s">
        <v>18</v>
      </c>
    </row>
    <row r="180" spans="1:13" hidden="1" outlineLevel="3" x14ac:dyDescent="0.2">
      <c r="A180" s="20" t="s">
        <v>202</v>
      </c>
      <c r="B180" s="20" t="s">
        <v>203</v>
      </c>
      <c r="C180" s="20"/>
      <c r="D180" s="20"/>
      <c r="E180" s="32"/>
      <c r="F180" s="20"/>
      <c r="G180" s="20"/>
      <c r="H180" s="20"/>
      <c r="I180" s="20"/>
      <c r="J180" s="20"/>
      <c r="K180" s="20"/>
      <c r="L180" s="20"/>
      <c r="M180" s="20"/>
    </row>
    <row r="181" spans="1:13" ht="315" hidden="1" outlineLevel="4" x14ac:dyDescent="0.2">
      <c r="A181" s="20"/>
      <c r="B181" s="21" t="s">
        <v>204</v>
      </c>
      <c r="C181" s="20"/>
      <c r="D181" s="20"/>
      <c r="E181" s="32"/>
      <c r="F181" s="20"/>
      <c r="G181" s="20"/>
      <c r="H181" s="20"/>
      <c r="I181" s="20"/>
      <c r="J181" s="20"/>
      <c r="K181" s="20"/>
      <c r="L181" s="20"/>
      <c r="M181" s="20"/>
    </row>
    <row r="182" spans="1:13" hidden="1" outlineLevel="4" x14ac:dyDescent="0.2">
      <c r="A182" s="22"/>
      <c r="B182" s="22"/>
      <c r="C182" s="22" t="s">
        <v>31</v>
      </c>
      <c r="D182" s="23"/>
      <c r="E182" s="33" t="s">
        <v>168</v>
      </c>
      <c r="F182" s="22"/>
      <c r="G182" s="24">
        <v>0</v>
      </c>
      <c r="H182" s="28">
        <f>IF((TRIM(M182)="Ja"),ROUND(ROUND((G182*D182),4),2),0)</f>
        <v>0</v>
      </c>
      <c r="I182" s="28">
        <f>ROUND(ROUND((L182*H182),4),2)</f>
        <v>0</v>
      </c>
      <c r="J182" s="25"/>
      <c r="K182" s="28">
        <f>ROUND(ROUND((L182*J182),4),2)</f>
        <v>0</v>
      </c>
      <c r="L182" s="26">
        <v>0.19</v>
      </c>
      <c r="M182" s="27" t="s">
        <v>18</v>
      </c>
    </row>
    <row r="183" spans="1:13" hidden="1" outlineLevel="3" x14ac:dyDescent="0.2">
      <c r="A183" s="20" t="s">
        <v>205</v>
      </c>
      <c r="B183" s="20" t="s">
        <v>206</v>
      </c>
      <c r="C183" s="20"/>
      <c r="D183" s="20"/>
      <c r="E183" s="32"/>
      <c r="F183" s="20"/>
      <c r="G183" s="20"/>
      <c r="H183" s="20"/>
      <c r="I183" s="20"/>
      <c r="J183" s="20"/>
      <c r="K183" s="20"/>
      <c r="L183" s="20"/>
      <c r="M183" s="20"/>
    </row>
    <row r="184" spans="1:13" ht="168.75" hidden="1" outlineLevel="4" x14ac:dyDescent="0.2">
      <c r="A184" s="20"/>
      <c r="B184" s="21" t="s">
        <v>207</v>
      </c>
      <c r="C184" s="20"/>
      <c r="D184" s="20"/>
      <c r="E184" s="32"/>
      <c r="F184" s="20"/>
      <c r="G184" s="20"/>
      <c r="H184" s="20"/>
      <c r="I184" s="20"/>
      <c r="J184" s="20"/>
      <c r="K184" s="20"/>
      <c r="L184" s="20"/>
      <c r="M184" s="20"/>
    </row>
    <row r="185" spans="1:13" hidden="1" outlineLevel="4" x14ac:dyDescent="0.2">
      <c r="A185" s="22"/>
      <c r="B185" s="22"/>
      <c r="C185" s="22" t="s">
        <v>31</v>
      </c>
      <c r="D185" s="23"/>
      <c r="E185" s="33" t="s">
        <v>168</v>
      </c>
      <c r="F185" s="22"/>
      <c r="G185" s="24">
        <v>0</v>
      </c>
      <c r="H185" s="28">
        <f>IF((TRIM(M185)="Ja"),ROUND(ROUND((G185*D185),4),2),0)</f>
        <v>0</v>
      </c>
      <c r="I185" s="28">
        <f>ROUND(ROUND((L185*H185),4),2)</f>
        <v>0</v>
      </c>
      <c r="J185" s="25"/>
      <c r="K185" s="28">
        <f>ROUND(ROUND((L185*J185),4),2)</f>
        <v>0</v>
      </c>
      <c r="L185" s="26">
        <v>0.19</v>
      </c>
      <c r="M185" s="27" t="s">
        <v>18</v>
      </c>
    </row>
    <row r="186" spans="1:13" outlineLevel="1" collapsed="1" x14ac:dyDescent="0.2">
      <c r="A186" s="13" t="s">
        <v>208</v>
      </c>
      <c r="B186" s="13" t="s">
        <v>209</v>
      </c>
      <c r="C186" s="13" t="s">
        <v>21</v>
      </c>
      <c r="D186" s="14"/>
      <c r="E186" s="31"/>
      <c r="F186" s="13"/>
      <c r="G186" s="15"/>
      <c r="H186" s="17">
        <f>IF((TRIM(M186)="Ja"),SUM(H187:H187),0)</f>
        <v>0</v>
      </c>
      <c r="I186" s="17">
        <f>ROUND(ROUND((L186*H186),4),2)</f>
        <v>0</v>
      </c>
      <c r="J186" s="16"/>
      <c r="K186" s="17">
        <f>ROUND(ROUND((L186*J186),4),2)</f>
        <v>0</v>
      </c>
      <c r="L186" s="18">
        <v>0.19</v>
      </c>
      <c r="M186" s="19" t="s">
        <v>18</v>
      </c>
    </row>
    <row r="187" spans="1:13" hidden="1" outlineLevel="2" x14ac:dyDescent="0.2">
      <c r="A187" s="13" t="s">
        <v>210</v>
      </c>
      <c r="B187" s="13" t="s">
        <v>211</v>
      </c>
      <c r="C187" s="13" t="s">
        <v>164</v>
      </c>
      <c r="D187" s="14"/>
      <c r="E187" s="31"/>
      <c r="F187" s="13"/>
      <c r="G187" s="15"/>
      <c r="H187" s="17">
        <f>IF((TRIM(M187)="Ja"),SUM(H190,H193,H196,H199,H202,H205,H208,H211,H214,H217,H220,H223,H226,H229,H232,H235,H238,H241,H244,H247,H250,H253,H256,H259,H262,H265,H268,H271,H274,H277,H280,H283,H286,H289,H292,H295,H298,H301,H304,H307,H310,H313,H316,H319,H322,H325,H328,H331,H334,H337,H340,H343,H346,H349,H352,H355,H358,H361,H364,H367,H370),0)</f>
        <v>0</v>
      </c>
      <c r="I187" s="17">
        <f>ROUND(ROUND((L187*H187),4),2)</f>
        <v>0</v>
      </c>
      <c r="J187" s="16"/>
      <c r="K187" s="17">
        <f>ROUND(ROUND((L187*J187),4),2)</f>
        <v>0</v>
      </c>
      <c r="L187" s="18">
        <v>0.19</v>
      </c>
      <c r="M187" s="19" t="s">
        <v>18</v>
      </c>
    </row>
    <row r="188" spans="1:13" hidden="1" outlineLevel="3" x14ac:dyDescent="0.2">
      <c r="A188" s="20" t="s">
        <v>212</v>
      </c>
      <c r="B188" s="20" t="s">
        <v>213</v>
      </c>
      <c r="C188" s="20"/>
      <c r="D188" s="20"/>
      <c r="E188" s="32"/>
      <c r="F188" s="20"/>
      <c r="G188" s="20"/>
      <c r="H188" s="20"/>
      <c r="I188" s="20"/>
      <c r="J188" s="20"/>
      <c r="K188" s="20"/>
      <c r="L188" s="20"/>
      <c r="M188" s="20"/>
    </row>
    <row r="189" spans="1:13" ht="123.75" hidden="1" outlineLevel="4" x14ac:dyDescent="0.2">
      <c r="A189" s="20"/>
      <c r="B189" s="21" t="s">
        <v>214</v>
      </c>
      <c r="C189" s="20"/>
      <c r="D189" s="20"/>
      <c r="E189" s="32"/>
      <c r="F189" s="20"/>
      <c r="G189" s="20"/>
      <c r="H189" s="20"/>
      <c r="I189" s="20"/>
      <c r="J189" s="20"/>
      <c r="K189" s="20"/>
      <c r="L189" s="20"/>
      <c r="M189" s="20"/>
    </row>
    <row r="190" spans="1:13" hidden="1" outlineLevel="4" x14ac:dyDescent="0.2">
      <c r="A190" s="22"/>
      <c r="B190" s="22"/>
      <c r="C190" s="22" t="s">
        <v>31</v>
      </c>
      <c r="D190" s="23"/>
      <c r="E190" s="33" t="s">
        <v>32</v>
      </c>
      <c r="F190" s="22"/>
      <c r="G190" s="24">
        <v>0</v>
      </c>
      <c r="H190" s="28">
        <f>IF((TRIM(M190)="Ja"),ROUND(ROUND((G190*D190),4),2),0)</f>
        <v>0</v>
      </c>
      <c r="I190" s="28">
        <f>ROUND(ROUND((L190*H190),4),2)</f>
        <v>0</v>
      </c>
      <c r="J190" s="25"/>
      <c r="K190" s="28">
        <f>ROUND(ROUND((L190*J190),4),2)</f>
        <v>0</v>
      </c>
      <c r="L190" s="26">
        <v>0.19</v>
      </c>
      <c r="M190" s="27" t="s">
        <v>18</v>
      </c>
    </row>
    <row r="191" spans="1:13" hidden="1" outlineLevel="3" x14ac:dyDescent="0.2">
      <c r="A191" s="20" t="s">
        <v>215</v>
      </c>
      <c r="B191" s="20" t="s">
        <v>216</v>
      </c>
      <c r="C191" s="20"/>
      <c r="D191" s="20"/>
      <c r="E191" s="32"/>
      <c r="F191" s="20"/>
      <c r="G191" s="20"/>
      <c r="H191" s="20"/>
      <c r="I191" s="20"/>
      <c r="J191" s="20"/>
      <c r="K191" s="20"/>
      <c r="L191" s="20"/>
      <c r="M191" s="20"/>
    </row>
    <row r="192" spans="1:13" ht="112.5" hidden="1" outlineLevel="4" x14ac:dyDescent="0.2">
      <c r="A192" s="20"/>
      <c r="B192" s="21" t="s">
        <v>217</v>
      </c>
      <c r="C192" s="20"/>
      <c r="D192" s="20"/>
      <c r="E192" s="32"/>
      <c r="F192" s="20"/>
      <c r="G192" s="20"/>
      <c r="H192" s="20"/>
      <c r="I192" s="20"/>
      <c r="J192" s="20"/>
      <c r="K192" s="20"/>
      <c r="L192" s="20"/>
      <c r="M192" s="20"/>
    </row>
    <row r="193" spans="1:13" hidden="1" outlineLevel="4" x14ac:dyDescent="0.2">
      <c r="A193" s="22"/>
      <c r="B193" s="22"/>
      <c r="C193" s="22" t="s">
        <v>31</v>
      </c>
      <c r="D193" s="23"/>
      <c r="E193" s="33" t="s">
        <v>32</v>
      </c>
      <c r="F193" s="22"/>
      <c r="G193" s="24">
        <v>0</v>
      </c>
      <c r="H193" s="28">
        <f>IF((TRIM(M193)="Ja"),ROUND(ROUND((G193*D193),4),2),0)</f>
        <v>0</v>
      </c>
      <c r="I193" s="28">
        <f>ROUND(ROUND((L193*H193),4),2)</f>
        <v>0</v>
      </c>
      <c r="J193" s="25"/>
      <c r="K193" s="28">
        <f>ROUND(ROUND((L193*J193),4),2)</f>
        <v>0</v>
      </c>
      <c r="L193" s="26">
        <v>0.19</v>
      </c>
      <c r="M193" s="27" t="s">
        <v>18</v>
      </c>
    </row>
    <row r="194" spans="1:13" hidden="1" outlineLevel="3" x14ac:dyDescent="0.2">
      <c r="A194" s="20" t="s">
        <v>218</v>
      </c>
      <c r="B194" s="20" t="s">
        <v>219</v>
      </c>
      <c r="C194" s="20"/>
      <c r="D194" s="20"/>
      <c r="E194" s="32"/>
      <c r="F194" s="20"/>
      <c r="G194" s="20"/>
      <c r="H194" s="20"/>
      <c r="I194" s="20"/>
      <c r="J194" s="20"/>
      <c r="K194" s="20"/>
      <c r="L194" s="20"/>
      <c r="M194" s="20"/>
    </row>
    <row r="195" spans="1:13" ht="225" hidden="1" outlineLevel="4" x14ac:dyDescent="0.2">
      <c r="A195" s="20"/>
      <c r="B195" s="21" t="s">
        <v>220</v>
      </c>
      <c r="C195" s="20"/>
      <c r="D195" s="20"/>
      <c r="E195" s="32"/>
      <c r="F195" s="20"/>
      <c r="G195" s="20"/>
      <c r="H195" s="20"/>
      <c r="I195" s="20"/>
      <c r="J195" s="20"/>
      <c r="K195" s="20"/>
      <c r="L195" s="20"/>
      <c r="M195" s="20"/>
    </row>
    <row r="196" spans="1:13" hidden="1" outlineLevel="4" x14ac:dyDescent="0.2">
      <c r="A196" s="22"/>
      <c r="B196" s="22"/>
      <c r="C196" s="22" t="s">
        <v>31</v>
      </c>
      <c r="D196" s="23"/>
      <c r="E196" s="33" t="s">
        <v>168</v>
      </c>
      <c r="F196" s="22"/>
      <c r="G196" s="24">
        <v>0</v>
      </c>
      <c r="H196" s="28">
        <f>IF((TRIM(M196)="Ja"),ROUND(ROUND((G196*D196),4),2),0)</f>
        <v>0</v>
      </c>
      <c r="I196" s="28">
        <f>ROUND(ROUND((L196*H196),4),2)</f>
        <v>0</v>
      </c>
      <c r="J196" s="25"/>
      <c r="K196" s="28">
        <f>ROUND(ROUND((L196*J196),4),2)</f>
        <v>0</v>
      </c>
      <c r="L196" s="26">
        <v>0.19</v>
      </c>
      <c r="M196" s="27" t="s">
        <v>18</v>
      </c>
    </row>
    <row r="197" spans="1:13" hidden="1" outlineLevel="3" x14ac:dyDescent="0.2">
      <c r="A197" s="20" t="s">
        <v>221</v>
      </c>
      <c r="B197" s="20" t="s">
        <v>222</v>
      </c>
      <c r="C197" s="20"/>
      <c r="D197" s="20"/>
      <c r="E197" s="32"/>
      <c r="F197" s="20"/>
      <c r="G197" s="20"/>
      <c r="H197" s="20"/>
      <c r="I197" s="20"/>
      <c r="J197" s="20"/>
      <c r="K197" s="20"/>
      <c r="L197" s="20"/>
      <c r="M197" s="20"/>
    </row>
    <row r="198" spans="1:13" ht="213.75" hidden="1" outlineLevel="4" x14ac:dyDescent="0.2">
      <c r="A198" s="20"/>
      <c r="B198" s="21" t="s">
        <v>223</v>
      </c>
      <c r="C198" s="20"/>
      <c r="D198" s="20"/>
      <c r="E198" s="32"/>
      <c r="F198" s="20"/>
      <c r="G198" s="20"/>
      <c r="H198" s="20"/>
      <c r="I198" s="20"/>
      <c r="J198" s="20"/>
      <c r="K198" s="20"/>
      <c r="L198" s="20"/>
      <c r="M198" s="20"/>
    </row>
    <row r="199" spans="1:13" hidden="1" outlineLevel="4" x14ac:dyDescent="0.2">
      <c r="A199" s="22"/>
      <c r="B199" s="22"/>
      <c r="C199" s="22" t="s">
        <v>31</v>
      </c>
      <c r="D199" s="23"/>
      <c r="E199" s="33" t="s">
        <v>168</v>
      </c>
      <c r="F199" s="22"/>
      <c r="G199" s="24">
        <v>0</v>
      </c>
      <c r="H199" s="28">
        <f>IF((TRIM(M199)="Ja"),ROUND(ROUND((G199*D199),4),2),0)</f>
        <v>0</v>
      </c>
      <c r="I199" s="28">
        <f>ROUND(ROUND((L199*H199),4),2)</f>
        <v>0</v>
      </c>
      <c r="J199" s="25"/>
      <c r="K199" s="28">
        <f>ROUND(ROUND((L199*J199),4),2)</f>
        <v>0</v>
      </c>
      <c r="L199" s="26">
        <v>0.19</v>
      </c>
      <c r="M199" s="27" t="s">
        <v>18</v>
      </c>
    </row>
    <row r="200" spans="1:13" hidden="1" outlineLevel="3" x14ac:dyDescent="0.2">
      <c r="A200" s="20" t="s">
        <v>224</v>
      </c>
      <c r="B200" s="20" t="s">
        <v>225</v>
      </c>
      <c r="C200" s="20"/>
      <c r="D200" s="20"/>
      <c r="E200" s="32"/>
      <c r="F200" s="20"/>
      <c r="G200" s="20"/>
      <c r="H200" s="20"/>
      <c r="I200" s="20"/>
      <c r="J200" s="20"/>
      <c r="K200" s="20"/>
      <c r="L200" s="20"/>
      <c r="M200" s="20"/>
    </row>
    <row r="201" spans="1:13" ht="247.5" hidden="1" outlineLevel="4" x14ac:dyDescent="0.2">
      <c r="A201" s="20"/>
      <c r="B201" s="21" t="s">
        <v>226</v>
      </c>
      <c r="C201" s="20"/>
      <c r="D201" s="20"/>
      <c r="E201" s="32"/>
      <c r="F201" s="20"/>
      <c r="G201" s="20"/>
      <c r="H201" s="20"/>
      <c r="I201" s="20"/>
      <c r="J201" s="20"/>
      <c r="K201" s="20"/>
      <c r="L201" s="20"/>
      <c r="M201" s="20"/>
    </row>
    <row r="202" spans="1:13" hidden="1" outlineLevel="4" x14ac:dyDescent="0.2">
      <c r="A202" s="22"/>
      <c r="B202" s="22"/>
      <c r="C202" s="22" t="s">
        <v>31</v>
      </c>
      <c r="D202" s="23"/>
      <c r="E202" s="33" t="s">
        <v>168</v>
      </c>
      <c r="F202" s="22"/>
      <c r="G202" s="24">
        <v>0</v>
      </c>
      <c r="H202" s="28">
        <f>IF((TRIM(M202)="Ja"),ROUND(ROUND((G202*D202),4),2),0)</f>
        <v>0</v>
      </c>
      <c r="I202" s="28">
        <f>ROUND(ROUND((L202*H202),4),2)</f>
        <v>0</v>
      </c>
      <c r="J202" s="25"/>
      <c r="K202" s="28">
        <f>ROUND(ROUND((L202*J202),4),2)</f>
        <v>0</v>
      </c>
      <c r="L202" s="26">
        <v>0.19</v>
      </c>
      <c r="M202" s="27" t="s">
        <v>18</v>
      </c>
    </row>
    <row r="203" spans="1:13" hidden="1" outlineLevel="3" x14ac:dyDescent="0.2">
      <c r="A203" s="20" t="s">
        <v>227</v>
      </c>
      <c r="B203" s="20" t="s">
        <v>228</v>
      </c>
      <c r="C203" s="20"/>
      <c r="D203" s="20"/>
      <c r="E203" s="32"/>
      <c r="F203" s="20"/>
      <c r="G203" s="20"/>
      <c r="H203" s="20"/>
      <c r="I203" s="20"/>
      <c r="J203" s="20"/>
      <c r="K203" s="20"/>
      <c r="L203" s="20"/>
      <c r="M203" s="20"/>
    </row>
    <row r="204" spans="1:13" ht="45" hidden="1" outlineLevel="4" x14ac:dyDescent="0.2">
      <c r="A204" s="20"/>
      <c r="B204" s="21" t="s">
        <v>229</v>
      </c>
      <c r="C204" s="20"/>
      <c r="D204" s="20"/>
      <c r="E204" s="32"/>
      <c r="F204" s="20"/>
      <c r="G204" s="20"/>
      <c r="H204" s="20"/>
      <c r="I204" s="20"/>
      <c r="J204" s="20"/>
      <c r="K204" s="20"/>
      <c r="L204" s="20"/>
      <c r="M204" s="20"/>
    </row>
    <row r="205" spans="1:13" hidden="1" outlineLevel="4" x14ac:dyDescent="0.2">
      <c r="A205" s="22"/>
      <c r="B205" s="22"/>
      <c r="C205" s="22" t="s">
        <v>31</v>
      </c>
      <c r="D205" s="23"/>
      <c r="E205" s="33" t="s">
        <v>32</v>
      </c>
      <c r="F205" s="22"/>
      <c r="G205" s="24">
        <v>0</v>
      </c>
      <c r="H205" s="28">
        <f>IF((TRIM(M205)="Ja"),ROUND(ROUND((G205*D205),4),2),0)</f>
        <v>0</v>
      </c>
      <c r="I205" s="28">
        <f>ROUND(ROUND((L205*H205),4),2)</f>
        <v>0</v>
      </c>
      <c r="J205" s="25"/>
      <c r="K205" s="28">
        <f>ROUND(ROUND((L205*J205),4),2)</f>
        <v>0</v>
      </c>
      <c r="L205" s="26">
        <v>0.19</v>
      </c>
      <c r="M205" s="27" t="s">
        <v>18</v>
      </c>
    </row>
    <row r="206" spans="1:13" hidden="1" outlineLevel="3" x14ac:dyDescent="0.2">
      <c r="A206" s="20" t="s">
        <v>230</v>
      </c>
      <c r="B206" s="20" t="s">
        <v>231</v>
      </c>
      <c r="C206" s="20"/>
      <c r="D206" s="20"/>
      <c r="E206" s="32"/>
      <c r="F206" s="20"/>
      <c r="G206" s="20"/>
      <c r="H206" s="20"/>
      <c r="I206" s="20"/>
      <c r="J206" s="20"/>
      <c r="K206" s="20"/>
      <c r="L206" s="20"/>
      <c r="M206" s="20"/>
    </row>
    <row r="207" spans="1:13" ht="56.25" hidden="1" outlineLevel="4" x14ac:dyDescent="0.2">
      <c r="A207" s="20"/>
      <c r="B207" s="21" t="s">
        <v>232</v>
      </c>
      <c r="C207" s="20"/>
      <c r="D207" s="20"/>
      <c r="E207" s="32"/>
      <c r="F207" s="20"/>
      <c r="G207" s="20"/>
      <c r="H207" s="20"/>
      <c r="I207" s="20"/>
      <c r="J207" s="20"/>
      <c r="K207" s="20"/>
      <c r="L207" s="20"/>
      <c r="M207" s="20"/>
    </row>
    <row r="208" spans="1:13" hidden="1" outlineLevel="4" x14ac:dyDescent="0.2">
      <c r="A208" s="22"/>
      <c r="B208" s="22"/>
      <c r="C208" s="22" t="s">
        <v>31</v>
      </c>
      <c r="D208" s="23"/>
      <c r="E208" s="33" t="s">
        <v>233</v>
      </c>
      <c r="F208" s="22"/>
      <c r="G208" s="24">
        <v>0</v>
      </c>
      <c r="H208" s="28">
        <f>IF((TRIM(M208)="Ja"),ROUND(ROUND((G208*D208),4),2),0)</f>
        <v>0</v>
      </c>
      <c r="I208" s="28">
        <f>ROUND(ROUND((L208*H208),4),2)</f>
        <v>0</v>
      </c>
      <c r="J208" s="25"/>
      <c r="K208" s="28">
        <f>ROUND(ROUND((L208*J208),4),2)</f>
        <v>0</v>
      </c>
      <c r="L208" s="26">
        <v>0.19</v>
      </c>
      <c r="M208" s="27" t="s">
        <v>18</v>
      </c>
    </row>
    <row r="209" spans="1:13" hidden="1" outlineLevel="3" x14ac:dyDescent="0.2">
      <c r="A209" s="20" t="s">
        <v>234</v>
      </c>
      <c r="B209" s="20" t="s">
        <v>235</v>
      </c>
      <c r="C209" s="20"/>
      <c r="D209" s="20"/>
      <c r="E209" s="32"/>
      <c r="F209" s="20"/>
      <c r="G209" s="20"/>
      <c r="H209" s="20"/>
      <c r="I209" s="20"/>
      <c r="J209" s="20"/>
      <c r="K209" s="20"/>
      <c r="L209" s="20"/>
      <c r="M209" s="20"/>
    </row>
    <row r="210" spans="1:13" ht="33.75" hidden="1" outlineLevel="4" x14ac:dyDescent="0.2">
      <c r="A210" s="20"/>
      <c r="B210" s="21" t="s">
        <v>236</v>
      </c>
      <c r="C210" s="20"/>
      <c r="D210" s="20"/>
      <c r="E210" s="32"/>
      <c r="F210" s="20"/>
      <c r="G210" s="20"/>
      <c r="H210" s="20"/>
      <c r="I210" s="20"/>
      <c r="J210" s="20"/>
      <c r="K210" s="20"/>
      <c r="L210" s="20"/>
      <c r="M210" s="20"/>
    </row>
    <row r="211" spans="1:13" hidden="1" outlineLevel="4" x14ac:dyDescent="0.2">
      <c r="A211" s="22"/>
      <c r="B211" s="22"/>
      <c r="C211" s="22" t="s">
        <v>31</v>
      </c>
      <c r="D211" s="23"/>
      <c r="E211" s="33" t="s">
        <v>32</v>
      </c>
      <c r="F211" s="22"/>
      <c r="G211" s="24">
        <v>0</v>
      </c>
      <c r="H211" s="28">
        <f>IF((TRIM(M211)="Ja"),ROUND(ROUND((G211*D211),4),2),0)</f>
        <v>0</v>
      </c>
      <c r="I211" s="28">
        <f>ROUND(ROUND((L211*H211),4),2)</f>
        <v>0</v>
      </c>
      <c r="J211" s="25"/>
      <c r="K211" s="28">
        <f>ROUND(ROUND((L211*J211),4),2)</f>
        <v>0</v>
      </c>
      <c r="L211" s="26">
        <v>0.19</v>
      </c>
      <c r="M211" s="27" t="s">
        <v>18</v>
      </c>
    </row>
    <row r="212" spans="1:13" hidden="1" outlineLevel="3" x14ac:dyDescent="0.2">
      <c r="A212" s="20" t="s">
        <v>237</v>
      </c>
      <c r="B212" s="20" t="s">
        <v>238</v>
      </c>
      <c r="C212" s="20"/>
      <c r="D212" s="20"/>
      <c r="E212" s="32"/>
      <c r="F212" s="20"/>
      <c r="G212" s="20"/>
      <c r="H212" s="20"/>
      <c r="I212" s="20"/>
      <c r="J212" s="20"/>
      <c r="K212" s="20"/>
      <c r="L212" s="20"/>
      <c r="M212" s="20"/>
    </row>
    <row r="213" spans="1:13" ht="123.75" hidden="1" outlineLevel="4" x14ac:dyDescent="0.2">
      <c r="A213" s="20"/>
      <c r="B213" s="21" t="s">
        <v>239</v>
      </c>
      <c r="C213" s="20"/>
      <c r="D213" s="20"/>
      <c r="E213" s="32"/>
      <c r="F213" s="20"/>
      <c r="G213" s="20"/>
      <c r="H213" s="20"/>
      <c r="I213" s="20"/>
      <c r="J213" s="20"/>
      <c r="K213" s="20"/>
      <c r="L213" s="20"/>
      <c r="M213" s="20"/>
    </row>
    <row r="214" spans="1:13" hidden="1" outlineLevel="4" x14ac:dyDescent="0.2">
      <c r="A214" s="22"/>
      <c r="B214" s="22"/>
      <c r="C214" s="22" t="s">
        <v>31</v>
      </c>
      <c r="D214" s="23"/>
      <c r="E214" s="33" t="s">
        <v>168</v>
      </c>
      <c r="F214" s="22"/>
      <c r="G214" s="24">
        <v>0</v>
      </c>
      <c r="H214" s="28">
        <f>IF((TRIM(M214)="Ja"),ROUND(ROUND((G214*D214),4),2),0)</f>
        <v>0</v>
      </c>
      <c r="I214" s="28">
        <f>ROUND(ROUND((L214*H214),4),2)</f>
        <v>0</v>
      </c>
      <c r="J214" s="25"/>
      <c r="K214" s="28">
        <f>ROUND(ROUND((L214*J214),4),2)</f>
        <v>0</v>
      </c>
      <c r="L214" s="26">
        <v>0.19</v>
      </c>
      <c r="M214" s="27" t="s">
        <v>18</v>
      </c>
    </row>
    <row r="215" spans="1:13" hidden="1" outlineLevel="3" x14ac:dyDescent="0.2">
      <c r="A215" s="20" t="s">
        <v>240</v>
      </c>
      <c r="B215" s="20" t="s">
        <v>241</v>
      </c>
      <c r="C215" s="20"/>
      <c r="D215" s="20"/>
      <c r="E215" s="32"/>
      <c r="F215" s="20"/>
      <c r="G215" s="20"/>
      <c r="H215" s="20"/>
      <c r="I215" s="20"/>
      <c r="J215" s="20"/>
      <c r="K215" s="20"/>
      <c r="L215" s="20"/>
      <c r="M215" s="20"/>
    </row>
    <row r="216" spans="1:13" ht="78.75" hidden="1" outlineLevel="4" x14ac:dyDescent="0.2">
      <c r="A216" s="20"/>
      <c r="B216" s="21" t="s">
        <v>242</v>
      </c>
      <c r="C216" s="20"/>
      <c r="D216" s="20"/>
      <c r="E216" s="32"/>
      <c r="F216" s="20"/>
      <c r="G216" s="20"/>
      <c r="H216" s="20"/>
      <c r="I216" s="20"/>
      <c r="J216" s="20"/>
      <c r="K216" s="20"/>
      <c r="L216" s="20"/>
      <c r="M216" s="20"/>
    </row>
    <row r="217" spans="1:13" hidden="1" outlineLevel="4" x14ac:dyDescent="0.2">
      <c r="A217" s="22"/>
      <c r="B217" s="22"/>
      <c r="C217" s="22" t="s">
        <v>31</v>
      </c>
      <c r="D217" s="23"/>
      <c r="E217" s="33" t="s">
        <v>168</v>
      </c>
      <c r="F217" s="22"/>
      <c r="G217" s="24">
        <v>0</v>
      </c>
      <c r="H217" s="28">
        <f>IF((TRIM(M217)="Ja"),ROUND(ROUND((G217*D217),4),2),0)</f>
        <v>0</v>
      </c>
      <c r="I217" s="28">
        <f>ROUND(ROUND((L217*H217),4),2)</f>
        <v>0</v>
      </c>
      <c r="J217" s="25"/>
      <c r="K217" s="28">
        <f>ROUND(ROUND((L217*J217),4),2)</f>
        <v>0</v>
      </c>
      <c r="L217" s="26">
        <v>0.19</v>
      </c>
      <c r="M217" s="27" t="s">
        <v>18</v>
      </c>
    </row>
    <row r="218" spans="1:13" hidden="1" outlineLevel="3" x14ac:dyDescent="0.2">
      <c r="A218" s="20" t="s">
        <v>243</v>
      </c>
      <c r="B218" s="20" t="s">
        <v>244</v>
      </c>
      <c r="C218" s="20"/>
      <c r="D218" s="20"/>
      <c r="E218" s="32"/>
      <c r="F218" s="20"/>
      <c r="G218" s="20"/>
      <c r="H218" s="20"/>
      <c r="I218" s="20"/>
      <c r="J218" s="20"/>
      <c r="K218" s="20"/>
      <c r="L218" s="20"/>
      <c r="M218" s="20"/>
    </row>
    <row r="219" spans="1:13" ht="45" hidden="1" outlineLevel="4" x14ac:dyDescent="0.2">
      <c r="A219" s="20"/>
      <c r="B219" s="21" t="s">
        <v>245</v>
      </c>
      <c r="C219" s="20"/>
      <c r="D219" s="20"/>
      <c r="E219" s="32"/>
      <c r="F219" s="20"/>
      <c r="G219" s="20"/>
      <c r="H219" s="20"/>
      <c r="I219" s="20"/>
      <c r="J219" s="20"/>
      <c r="K219" s="20"/>
      <c r="L219" s="20"/>
      <c r="M219" s="20"/>
    </row>
    <row r="220" spans="1:13" hidden="1" outlineLevel="4" x14ac:dyDescent="0.2">
      <c r="A220" s="22"/>
      <c r="B220" s="22"/>
      <c r="C220" s="22" t="s">
        <v>31</v>
      </c>
      <c r="D220" s="23"/>
      <c r="E220" s="33" t="s">
        <v>168</v>
      </c>
      <c r="F220" s="22"/>
      <c r="G220" s="24">
        <v>0</v>
      </c>
      <c r="H220" s="28">
        <f>IF((TRIM(M220)="Ja"),ROUND(ROUND((G220*D220),4),2),0)</f>
        <v>0</v>
      </c>
      <c r="I220" s="28">
        <f>ROUND(ROUND((L220*H220),4),2)</f>
        <v>0</v>
      </c>
      <c r="J220" s="25"/>
      <c r="K220" s="28">
        <f>ROUND(ROUND((L220*J220),4),2)</f>
        <v>0</v>
      </c>
      <c r="L220" s="26">
        <v>0.19</v>
      </c>
      <c r="M220" s="27" t="s">
        <v>18</v>
      </c>
    </row>
    <row r="221" spans="1:13" hidden="1" outlineLevel="3" x14ac:dyDescent="0.2">
      <c r="A221" s="20" t="s">
        <v>246</v>
      </c>
      <c r="B221" s="20" t="s">
        <v>247</v>
      </c>
      <c r="C221" s="20"/>
      <c r="D221" s="20"/>
      <c r="E221" s="32"/>
      <c r="F221" s="20"/>
      <c r="G221" s="20"/>
      <c r="H221" s="20"/>
      <c r="I221" s="20"/>
      <c r="J221" s="20"/>
      <c r="K221" s="20"/>
      <c r="L221" s="20"/>
      <c r="M221" s="20"/>
    </row>
    <row r="222" spans="1:13" ht="101.25" hidden="1" outlineLevel="4" x14ac:dyDescent="0.2">
      <c r="A222" s="20"/>
      <c r="B222" s="21" t="s">
        <v>248</v>
      </c>
      <c r="C222" s="20"/>
      <c r="D222" s="20"/>
      <c r="E222" s="32"/>
      <c r="F222" s="20"/>
      <c r="G222" s="20"/>
      <c r="H222" s="20"/>
      <c r="I222" s="20"/>
      <c r="J222" s="20"/>
      <c r="K222" s="20"/>
      <c r="L222" s="20"/>
      <c r="M222" s="20"/>
    </row>
    <row r="223" spans="1:13" hidden="1" outlineLevel="4" x14ac:dyDescent="0.2">
      <c r="A223" s="22"/>
      <c r="B223" s="22"/>
      <c r="C223" s="22" t="s">
        <v>31</v>
      </c>
      <c r="D223" s="23"/>
      <c r="E223" s="33" t="s">
        <v>32</v>
      </c>
      <c r="F223" s="22"/>
      <c r="G223" s="24">
        <v>0</v>
      </c>
      <c r="H223" s="28">
        <f>IF((TRIM(M223)="Ja"),ROUND(ROUND((G223*D223),4),2),0)</f>
        <v>0</v>
      </c>
      <c r="I223" s="28">
        <f>ROUND(ROUND((L223*H223),4),2)</f>
        <v>0</v>
      </c>
      <c r="J223" s="25"/>
      <c r="K223" s="28">
        <f>ROUND(ROUND((L223*J223),4),2)</f>
        <v>0</v>
      </c>
      <c r="L223" s="26">
        <v>0.19</v>
      </c>
      <c r="M223" s="27" t="s">
        <v>18</v>
      </c>
    </row>
    <row r="224" spans="1:13" hidden="1" outlineLevel="3" x14ac:dyDescent="0.2">
      <c r="A224" s="20" t="s">
        <v>249</v>
      </c>
      <c r="B224" s="20" t="s">
        <v>250</v>
      </c>
      <c r="C224" s="20"/>
      <c r="D224" s="20"/>
      <c r="E224" s="32"/>
      <c r="F224" s="20"/>
      <c r="G224" s="20"/>
      <c r="H224" s="20"/>
      <c r="I224" s="20"/>
      <c r="J224" s="20"/>
      <c r="K224" s="20"/>
      <c r="L224" s="20"/>
      <c r="M224" s="20"/>
    </row>
    <row r="225" spans="1:13" ht="90" hidden="1" outlineLevel="4" x14ac:dyDescent="0.2">
      <c r="A225" s="20"/>
      <c r="B225" s="21" t="s">
        <v>251</v>
      </c>
      <c r="C225" s="20"/>
      <c r="D225" s="20"/>
      <c r="E225" s="32"/>
      <c r="F225" s="20"/>
      <c r="G225" s="20"/>
      <c r="H225" s="20"/>
      <c r="I225" s="20"/>
      <c r="J225" s="20"/>
      <c r="K225" s="20"/>
      <c r="L225" s="20"/>
      <c r="M225" s="20"/>
    </row>
    <row r="226" spans="1:13" hidden="1" outlineLevel="4" x14ac:dyDescent="0.2">
      <c r="A226" s="22"/>
      <c r="B226" s="22"/>
      <c r="C226" s="22" t="s">
        <v>31</v>
      </c>
      <c r="D226" s="23"/>
      <c r="E226" s="33" t="s">
        <v>32</v>
      </c>
      <c r="F226" s="22"/>
      <c r="G226" s="24">
        <v>0</v>
      </c>
      <c r="H226" s="28">
        <f>IF((TRIM(M226)="Ja"),ROUND(ROUND((G226*D226),4),2),0)</f>
        <v>0</v>
      </c>
      <c r="I226" s="28">
        <f>ROUND(ROUND((L226*H226),4),2)</f>
        <v>0</v>
      </c>
      <c r="J226" s="25"/>
      <c r="K226" s="28">
        <f>ROUND(ROUND((L226*J226),4),2)</f>
        <v>0</v>
      </c>
      <c r="L226" s="26">
        <v>0.19</v>
      </c>
      <c r="M226" s="27" t="s">
        <v>18</v>
      </c>
    </row>
    <row r="227" spans="1:13" hidden="1" outlineLevel="3" x14ac:dyDescent="0.2">
      <c r="A227" s="20" t="s">
        <v>252</v>
      </c>
      <c r="B227" s="20" t="s">
        <v>253</v>
      </c>
      <c r="C227" s="20"/>
      <c r="D227" s="20"/>
      <c r="E227" s="32"/>
      <c r="F227" s="20"/>
      <c r="G227" s="20"/>
      <c r="H227" s="20"/>
      <c r="I227" s="20"/>
      <c r="J227" s="20"/>
      <c r="K227" s="20"/>
      <c r="L227" s="20"/>
      <c r="M227" s="20"/>
    </row>
    <row r="228" spans="1:13" ht="33.75" hidden="1" outlineLevel="4" x14ac:dyDescent="0.2">
      <c r="A228" s="20"/>
      <c r="B228" s="21" t="s">
        <v>254</v>
      </c>
      <c r="C228" s="20"/>
      <c r="D228" s="20"/>
      <c r="E228" s="32"/>
      <c r="F228" s="20"/>
      <c r="G228" s="20"/>
      <c r="H228" s="20"/>
      <c r="I228" s="20"/>
      <c r="J228" s="20"/>
      <c r="K228" s="20"/>
      <c r="L228" s="20"/>
      <c r="M228" s="20"/>
    </row>
    <row r="229" spans="1:13" hidden="1" outlineLevel="4" x14ac:dyDescent="0.2">
      <c r="A229" s="22"/>
      <c r="B229" s="22"/>
      <c r="C229" s="22" t="s">
        <v>31</v>
      </c>
      <c r="D229" s="23"/>
      <c r="E229" s="33" t="s">
        <v>168</v>
      </c>
      <c r="F229" s="22"/>
      <c r="G229" s="24">
        <v>0</v>
      </c>
      <c r="H229" s="28">
        <f>IF((TRIM(M229)="Ja"),ROUND(ROUND((G229*D229),4),2),0)</f>
        <v>0</v>
      </c>
      <c r="I229" s="28">
        <f>ROUND(ROUND((L229*H229),4),2)</f>
        <v>0</v>
      </c>
      <c r="J229" s="25"/>
      <c r="K229" s="28">
        <f>ROUND(ROUND((L229*J229),4),2)</f>
        <v>0</v>
      </c>
      <c r="L229" s="26">
        <v>0.19</v>
      </c>
      <c r="M229" s="27" t="s">
        <v>18</v>
      </c>
    </row>
    <row r="230" spans="1:13" hidden="1" outlineLevel="3" x14ac:dyDescent="0.2">
      <c r="A230" s="20" t="s">
        <v>255</v>
      </c>
      <c r="B230" s="20" t="s">
        <v>256</v>
      </c>
      <c r="C230" s="20"/>
      <c r="D230" s="20"/>
      <c r="E230" s="32"/>
      <c r="F230" s="20"/>
      <c r="G230" s="20"/>
      <c r="H230" s="20"/>
      <c r="I230" s="20"/>
      <c r="J230" s="20"/>
      <c r="K230" s="20"/>
      <c r="L230" s="20"/>
      <c r="M230" s="20"/>
    </row>
    <row r="231" spans="1:13" ht="247.5" hidden="1" outlineLevel="4" x14ac:dyDescent="0.2">
      <c r="A231" s="20"/>
      <c r="B231" s="21" t="s">
        <v>257</v>
      </c>
      <c r="C231" s="20"/>
      <c r="D231" s="20"/>
      <c r="E231" s="32"/>
      <c r="F231" s="20"/>
      <c r="G231" s="20"/>
      <c r="H231" s="20"/>
      <c r="I231" s="20"/>
      <c r="J231" s="20"/>
      <c r="K231" s="20"/>
      <c r="L231" s="20"/>
      <c r="M231" s="20"/>
    </row>
    <row r="232" spans="1:13" hidden="1" outlineLevel="4" x14ac:dyDescent="0.2">
      <c r="A232" s="22"/>
      <c r="B232" s="22"/>
      <c r="C232" s="22" t="s">
        <v>31</v>
      </c>
      <c r="D232" s="23"/>
      <c r="E232" s="33" t="s">
        <v>45</v>
      </c>
      <c r="F232" s="22"/>
      <c r="G232" s="24">
        <v>0</v>
      </c>
      <c r="H232" s="28">
        <f>IF((TRIM(M232)="Ja"),ROUND(ROUND((G232*D232),4),2),0)</f>
        <v>0</v>
      </c>
      <c r="I232" s="28">
        <f>ROUND(ROUND((L232*H232),4),2)</f>
        <v>0</v>
      </c>
      <c r="J232" s="25"/>
      <c r="K232" s="28">
        <f>ROUND(ROUND((L232*J232),4),2)</f>
        <v>0</v>
      </c>
      <c r="L232" s="26">
        <v>0.19</v>
      </c>
      <c r="M232" s="27" t="s">
        <v>18</v>
      </c>
    </row>
    <row r="233" spans="1:13" hidden="1" outlineLevel="3" x14ac:dyDescent="0.2">
      <c r="A233" s="20" t="s">
        <v>258</v>
      </c>
      <c r="B233" s="20" t="s">
        <v>259</v>
      </c>
      <c r="C233" s="20"/>
      <c r="D233" s="20"/>
      <c r="E233" s="32"/>
      <c r="F233" s="20"/>
      <c r="G233" s="20"/>
      <c r="H233" s="20"/>
      <c r="I233" s="20"/>
      <c r="J233" s="20"/>
      <c r="K233" s="20"/>
      <c r="L233" s="20"/>
      <c r="M233" s="20"/>
    </row>
    <row r="234" spans="1:13" ht="56.25" hidden="1" outlineLevel="4" x14ac:dyDescent="0.2">
      <c r="A234" s="20"/>
      <c r="B234" s="21" t="s">
        <v>260</v>
      </c>
      <c r="C234" s="20"/>
      <c r="D234" s="20"/>
      <c r="E234" s="32"/>
      <c r="F234" s="20"/>
      <c r="G234" s="20"/>
      <c r="H234" s="20"/>
      <c r="I234" s="20"/>
      <c r="J234" s="20"/>
      <c r="K234" s="20"/>
      <c r="L234" s="20"/>
      <c r="M234" s="20"/>
    </row>
    <row r="235" spans="1:13" hidden="1" outlineLevel="4" x14ac:dyDescent="0.2">
      <c r="A235" s="22"/>
      <c r="B235" s="22"/>
      <c r="C235" s="22" t="s">
        <v>31</v>
      </c>
      <c r="D235" s="23"/>
      <c r="E235" s="33" t="s">
        <v>32</v>
      </c>
      <c r="F235" s="22"/>
      <c r="G235" s="24">
        <v>0</v>
      </c>
      <c r="H235" s="28">
        <f>IF((TRIM(M235)="Ja"),ROUND(ROUND((G235*D235),4),2),0)</f>
        <v>0</v>
      </c>
      <c r="I235" s="28">
        <f>ROUND(ROUND((L235*H235),4),2)</f>
        <v>0</v>
      </c>
      <c r="J235" s="25"/>
      <c r="K235" s="28">
        <f>ROUND(ROUND((L235*J235),4),2)</f>
        <v>0</v>
      </c>
      <c r="L235" s="26">
        <v>0.19</v>
      </c>
      <c r="M235" s="27" t="s">
        <v>18</v>
      </c>
    </row>
    <row r="236" spans="1:13" hidden="1" outlineLevel="3" x14ac:dyDescent="0.2">
      <c r="A236" s="20" t="s">
        <v>261</v>
      </c>
      <c r="B236" s="20" t="s">
        <v>262</v>
      </c>
      <c r="C236" s="20"/>
      <c r="D236" s="20"/>
      <c r="E236" s="32"/>
      <c r="F236" s="20"/>
      <c r="G236" s="20"/>
      <c r="H236" s="20"/>
      <c r="I236" s="20"/>
      <c r="J236" s="20"/>
      <c r="K236" s="20"/>
      <c r="L236" s="20"/>
      <c r="M236" s="20"/>
    </row>
    <row r="237" spans="1:13" ht="90" hidden="1" outlineLevel="4" x14ac:dyDescent="0.2">
      <c r="A237" s="20"/>
      <c r="B237" s="21" t="s">
        <v>263</v>
      </c>
      <c r="C237" s="20"/>
      <c r="D237" s="20"/>
      <c r="E237" s="32"/>
      <c r="F237" s="20"/>
      <c r="G237" s="20"/>
      <c r="H237" s="20"/>
      <c r="I237" s="20"/>
      <c r="J237" s="20"/>
      <c r="K237" s="20"/>
      <c r="L237" s="20"/>
      <c r="M237" s="20"/>
    </row>
    <row r="238" spans="1:13" hidden="1" outlineLevel="4" x14ac:dyDescent="0.2">
      <c r="A238" s="22"/>
      <c r="B238" s="22"/>
      <c r="C238" s="22" t="s">
        <v>31</v>
      </c>
      <c r="D238" s="23"/>
      <c r="E238" s="33" t="s">
        <v>32</v>
      </c>
      <c r="F238" s="22"/>
      <c r="G238" s="24">
        <v>0</v>
      </c>
      <c r="H238" s="28">
        <f>IF((TRIM(M238)="Ja"),ROUND(ROUND((G238*D238),4),2),0)</f>
        <v>0</v>
      </c>
      <c r="I238" s="28">
        <f>ROUND(ROUND((L238*H238),4),2)</f>
        <v>0</v>
      </c>
      <c r="J238" s="25"/>
      <c r="K238" s="28">
        <f>ROUND(ROUND((L238*J238),4),2)</f>
        <v>0</v>
      </c>
      <c r="L238" s="26">
        <v>0.19</v>
      </c>
      <c r="M238" s="27" t="s">
        <v>18</v>
      </c>
    </row>
    <row r="239" spans="1:13" hidden="1" outlineLevel="3" x14ac:dyDescent="0.2">
      <c r="A239" s="20" t="s">
        <v>264</v>
      </c>
      <c r="B239" s="20" t="s">
        <v>265</v>
      </c>
      <c r="C239" s="20"/>
      <c r="D239" s="20"/>
      <c r="E239" s="32"/>
      <c r="F239" s="20"/>
      <c r="G239" s="20"/>
      <c r="H239" s="20"/>
      <c r="I239" s="20"/>
      <c r="J239" s="20"/>
      <c r="K239" s="20"/>
      <c r="L239" s="20"/>
      <c r="M239" s="20"/>
    </row>
    <row r="240" spans="1:13" ht="112.5" hidden="1" outlineLevel="4" x14ac:dyDescent="0.2">
      <c r="A240" s="20"/>
      <c r="B240" s="21" t="s">
        <v>266</v>
      </c>
      <c r="C240" s="20"/>
      <c r="D240" s="20"/>
      <c r="E240" s="32"/>
      <c r="F240" s="20"/>
      <c r="G240" s="20"/>
      <c r="H240" s="20"/>
      <c r="I240" s="20"/>
      <c r="J240" s="20"/>
      <c r="K240" s="20"/>
      <c r="L240" s="20"/>
      <c r="M240" s="20"/>
    </row>
    <row r="241" spans="1:13" hidden="1" outlineLevel="4" x14ac:dyDescent="0.2">
      <c r="A241" s="22"/>
      <c r="B241" s="22"/>
      <c r="C241" s="22" t="s">
        <v>31</v>
      </c>
      <c r="D241" s="23"/>
      <c r="E241" s="33" t="s">
        <v>32</v>
      </c>
      <c r="F241" s="22"/>
      <c r="G241" s="24">
        <v>0</v>
      </c>
      <c r="H241" s="28">
        <f>IF((TRIM(M241)="Ja"),ROUND(ROUND((G241*D241),4),2),0)</f>
        <v>0</v>
      </c>
      <c r="I241" s="28">
        <f>ROUND(ROUND((L241*H241),4),2)</f>
        <v>0</v>
      </c>
      <c r="J241" s="25"/>
      <c r="K241" s="28">
        <f>ROUND(ROUND((L241*J241),4),2)</f>
        <v>0</v>
      </c>
      <c r="L241" s="26">
        <v>0.19</v>
      </c>
      <c r="M241" s="27" t="s">
        <v>18</v>
      </c>
    </row>
    <row r="242" spans="1:13" hidden="1" outlineLevel="3" x14ac:dyDescent="0.2">
      <c r="A242" s="20" t="s">
        <v>267</v>
      </c>
      <c r="B242" s="20" t="s">
        <v>268</v>
      </c>
      <c r="C242" s="20"/>
      <c r="D242" s="20"/>
      <c r="E242" s="32"/>
      <c r="F242" s="20"/>
      <c r="G242" s="20"/>
      <c r="H242" s="20"/>
      <c r="I242" s="20"/>
      <c r="J242" s="20"/>
      <c r="K242" s="20"/>
      <c r="L242" s="20"/>
      <c r="M242" s="20"/>
    </row>
    <row r="243" spans="1:13" ht="135" hidden="1" outlineLevel="4" x14ac:dyDescent="0.2">
      <c r="A243" s="20"/>
      <c r="B243" s="21" t="s">
        <v>269</v>
      </c>
      <c r="C243" s="20"/>
      <c r="D243" s="20"/>
      <c r="E243" s="32"/>
      <c r="F243" s="20"/>
      <c r="G243" s="20"/>
      <c r="H243" s="20"/>
      <c r="I243" s="20"/>
      <c r="J243" s="20"/>
      <c r="K243" s="20"/>
      <c r="L243" s="20"/>
      <c r="M243" s="20"/>
    </row>
    <row r="244" spans="1:13" hidden="1" outlineLevel="4" x14ac:dyDescent="0.2">
      <c r="A244" s="22"/>
      <c r="B244" s="22"/>
      <c r="C244" s="22" t="s">
        <v>31</v>
      </c>
      <c r="D244" s="23"/>
      <c r="E244" s="33" t="s">
        <v>32</v>
      </c>
      <c r="F244" s="22"/>
      <c r="G244" s="24">
        <v>0</v>
      </c>
      <c r="H244" s="28">
        <f>IF((TRIM(M244)="Ja"),ROUND(ROUND((G244*D244),4),2),0)</f>
        <v>0</v>
      </c>
      <c r="I244" s="28">
        <f>ROUND(ROUND((L244*H244),4),2)</f>
        <v>0</v>
      </c>
      <c r="J244" s="25"/>
      <c r="K244" s="28">
        <f>ROUND(ROUND((L244*J244),4),2)</f>
        <v>0</v>
      </c>
      <c r="L244" s="26">
        <v>0.19</v>
      </c>
      <c r="M244" s="27" t="s">
        <v>18</v>
      </c>
    </row>
    <row r="245" spans="1:13" hidden="1" outlineLevel="3" x14ac:dyDescent="0.2">
      <c r="A245" s="20" t="s">
        <v>270</v>
      </c>
      <c r="B245" s="20" t="s">
        <v>271</v>
      </c>
      <c r="C245" s="20"/>
      <c r="D245" s="20"/>
      <c r="E245" s="32"/>
      <c r="F245" s="20"/>
      <c r="G245" s="20"/>
      <c r="H245" s="20"/>
      <c r="I245" s="20"/>
      <c r="J245" s="20"/>
      <c r="K245" s="20"/>
      <c r="L245" s="20"/>
      <c r="M245" s="20"/>
    </row>
    <row r="246" spans="1:13" ht="56.25" hidden="1" outlineLevel="4" x14ac:dyDescent="0.2">
      <c r="A246" s="20"/>
      <c r="B246" s="21" t="s">
        <v>272</v>
      </c>
      <c r="C246" s="20"/>
      <c r="D246" s="20"/>
      <c r="E246" s="32"/>
      <c r="F246" s="20"/>
      <c r="G246" s="20"/>
      <c r="H246" s="20"/>
      <c r="I246" s="20"/>
      <c r="J246" s="20"/>
      <c r="K246" s="20"/>
      <c r="L246" s="20"/>
      <c r="M246" s="20"/>
    </row>
    <row r="247" spans="1:13" hidden="1" outlineLevel="4" x14ac:dyDescent="0.2">
      <c r="A247" s="22"/>
      <c r="B247" s="22"/>
      <c r="C247" s="22" t="s">
        <v>31</v>
      </c>
      <c r="D247" s="23"/>
      <c r="E247" s="33" t="s">
        <v>32</v>
      </c>
      <c r="F247" s="22"/>
      <c r="G247" s="24">
        <v>0</v>
      </c>
      <c r="H247" s="28">
        <f>IF((TRIM(M247)="Ja"),ROUND(ROUND((G247*D247),4),2),0)</f>
        <v>0</v>
      </c>
      <c r="I247" s="28">
        <f>ROUND(ROUND((L247*H247),4),2)</f>
        <v>0</v>
      </c>
      <c r="J247" s="25"/>
      <c r="K247" s="28">
        <f>ROUND(ROUND((L247*J247),4),2)</f>
        <v>0</v>
      </c>
      <c r="L247" s="26">
        <v>0.19</v>
      </c>
      <c r="M247" s="27" t="s">
        <v>18</v>
      </c>
    </row>
    <row r="248" spans="1:13" hidden="1" outlineLevel="3" x14ac:dyDescent="0.2">
      <c r="A248" s="20" t="s">
        <v>273</v>
      </c>
      <c r="B248" s="20" t="s">
        <v>274</v>
      </c>
      <c r="C248" s="20"/>
      <c r="D248" s="20"/>
      <c r="E248" s="32"/>
      <c r="F248" s="20"/>
      <c r="G248" s="20"/>
      <c r="H248" s="20"/>
      <c r="I248" s="20"/>
      <c r="J248" s="20"/>
      <c r="K248" s="20"/>
      <c r="L248" s="20"/>
      <c r="M248" s="20"/>
    </row>
    <row r="249" spans="1:13" ht="292.5" hidden="1" outlineLevel="4" x14ac:dyDescent="0.2">
      <c r="A249" s="20"/>
      <c r="B249" s="21" t="s">
        <v>275</v>
      </c>
      <c r="C249" s="20"/>
      <c r="D249" s="20"/>
      <c r="E249" s="32"/>
      <c r="F249" s="20"/>
      <c r="G249" s="20"/>
      <c r="H249" s="20"/>
      <c r="I249" s="20"/>
      <c r="J249" s="20"/>
      <c r="K249" s="20"/>
      <c r="L249" s="20"/>
      <c r="M249" s="20"/>
    </row>
    <row r="250" spans="1:13" hidden="1" outlineLevel="4" x14ac:dyDescent="0.2">
      <c r="A250" s="22"/>
      <c r="B250" s="22"/>
      <c r="C250" s="22" t="s">
        <v>31</v>
      </c>
      <c r="D250" s="23"/>
      <c r="E250" s="33" t="s">
        <v>32</v>
      </c>
      <c r="F250" s="22"/>
      <c r="G250" s="24">
        <v>0</v>
      </c>
      <c r="H250" s="28">
        <f>IF((TRIM(M250)="Ja"),ROUND(ROUND((G250*D250),4),2),0)</f>
        <v>0</v>
      </c>
      <c r="I250" s="28">
        <f>ROUND(ROUND((L250*H250),4),2)</f>
        <v>0</v>
      </c>
      <c r="J250" s="25"/>
      <c r="K250" s="28">
        <f>ROUND(ROUND((L250*J250),4),2)</f>
        <v>0</v>
      </c>
      <c r="L250" s="26">
        <v>0.19</v>
      </c>
      <c r="M250" s="27" t="s">
        <v>18</v>
      </c>
    </row>
    <row r="251" spans="1:13" hidden="1" outlineLevel="3" x14ac:dyDescent="0.2">
      <c r="A251" s="20" t="s">
        <v>276</v>
      </c>
      <c r="B251" s="20" t="s">
        <v>277</v>
      </c>
      <c r="C251" s="20"/>
      <c r="D251" s="20"/>
      <c r="E251" s="32"/>
      <c r="F251" s="20"/>
      <c r="G251" s="20"/>
      <c r="H251" s="20"/>
      <c r="I251" s="20"/>
      <c r="J251" s="20"/>
      <c r="K251" s="20"/>
      <c r="L251" s="20"/>
      <c r="M251" s="20"/>
    </row>
    <row r="252" spans="1:13" ht="90" hidden="1" outlineLevel="4" x14ac:dyDescent="0.2">
      <c r="A252" s="20"/>
      <c r="B252" s="21" t="s">
        <v>278</v>
      </c>
      <c r="C252" s="20"/>
      <c r="D252" s="20"/>
      <c r="E252" s="32"/>
      <c r="F252" s="20"/>
      <c r="G252" s="20"/>
      <c r="H252" s="20"/>
      <c r="I252" s="20"/>
      <c r="J252" s="20"/>
      <c r="K252" s="20"/>
      <c r="L252" s="20"/>
      <c r="M252" s="20"/>
    </row>
    <row r="253" spans="1:13" hidden="1" outlineLevel="4" x14ac:dyDescent="0.2">
      <c r="A253" s="22"/>
      <c r="B253" s="22"/>
      <c r="C253" s="22" t="s">
        <v>31</v>
      </c>
      <c r="D253" s="23"/>
      <c r="E253" s="33" t="s">
        <v>32</v>
      </c>
      <c r="F253" s="22"/>
      <c r="G253" s="24">
        <v>0</v>
      </c>
      <c r="H253" s="28">
        <f>IF((TRIM(M253)="Ja"),ROUND(ROUND((G253*D253),4),2),0)</f>
        <v>0</v>
      </c>
      <c r="I253" s="28">
        <f>ROUND(ROUND((L253*H253),4),2)</f>
        <v>0</v>
      </c>
      <c r="J253" s="25"/>
      <c r="K253" s="28">
        <f>ROUND(ROUND((L253*J253),4),2)</f>
        <v>0</v>
      </c>
      <c r="L253" s="26">
        <v>0.19</v>
      </c>
      <c r="M253" s="27" t="s">
        <v>18</v>
      </c>
    </row>
    <row r="254" spans="1:13" hidden="1" outlineLevel="3" x14ac:dyDescent="0.2">
      <c r="A254" s="20" t="s">
        <v>279</v>
      </c>
      <c r="B254" s="20" t="s">
        <v>280</v>
      </c>
      <c r="C254" s="20"/>
      <c r="D254" s="20"/>
      <c r="E254" s="32"/>
      <c r="F254" s="20"/>
      <c r="G254" s="20"/>
      <c r="H254" s="20"/>
      <c r="I254" s="20"/>
      <c r="J254" s="20"/>
      <c r="K254" s="20"/>
      <c r="L254" s="20"/>
      <c r="M254" s="20"/>
    </row>
    <row r="255" spans="1:13" ht="168.75" hidden="1" outlineLevel="4" x14ac:dyDescent="0.2">
      <c r="A255" s="20"/>
      <c r="B255" s="21" t="s">
        <v>281</v>
      </c>
      <c r="C255" s="20"/>
      <c r="D255" s="20"/>
      <c r="E255" s="32"/>
      <c r="F255" s="20"/>
      <c r="G255" s="20"/>
      <c r="H255" s="20"/>
      <c r="I255" s="20"/>
      <c r="J255" s="20"/>
      <c r="K255" s="20"/>
      <c r="L255" s="20"/>
      <c r="M255" s="20"/>
    </row>
    <row r="256" spans="1:13" hidden="1" outlineLevel="4" x14ac:dyDescent="0.2">
      <c r="A256" s="22"/>
      <c r="B256" s="22"/>
      <c r="C256" s="22" t="s">
        <v>31</v>
      </c>
      <c r="D256" s="23"/>
      <c r="E256" s="33" t="s">
        <v>32</v>
      </c>
      <c r="F256" s="22"/>
      <c r="G256" s="24">
        <v>0</v>
      </c>
      <c r="H256" s="28">
        <f>IF((TRIM(M256)="Ja"),ROUND(ROUND((G256*D256),4),2),0)</f>
        <v>0</v>
      </c>
      <c r="I256" s="28">
        <f>ROUND(ROUND((L256*H256),4),2)</f>
        <v>0</v>
      </c>
      <c r="J256" s="25"/>
      <c r="K256" s="28">
        <f>ROUND(ROUND((L256*J256),4),2)</f>
        <v>0</v>
      </c>
      <c r="L256" s="26">
        <v>0.19</v>
      </c>
      <c r="M256" s="27" t="s">
        <v>18</v>
      </c>
    </row>
    <row r="257" spans="1:13" hidden="1" outlineLevel="3" x14ac:dyDescent="0.2">
      <c r="A257" s="20" t="s">
        <v>282</v>
      </c>
      <c r="B257" s="20" t="s">
        <v>283</v>
      </c>
      <c r="C257" s="20"/>
      <c r="D257" s="20"/>
      <c r="E257" s="32"/>
      <c r="F257" s="20"/>
      <c r="G257" s="20"/>
      <c r="H257" s="20"/>
      <c r="I257" s="20"/>
      <c r="J257" s="20"/>
      <c r="K257" s="20"/>
      <c r="L257" s="20"/>
      <c r="M257" s="20"/>
    </row>
    <row r="258" spans="1:13" ht="33.75" hidden="1" outlineLevel="4" x14ac:dyDescent="0.2">
      <c r="A258" s="20"/>
      <c r="B258" s="21" t="s">
        <v>284</v>
      </c>
      <c r="C258" s="20"/>
      <c r="D258" s="20"/>
      <c r="E258" s="32"/>
      <c r="F258" s="20"/>
      <c r="G258" s="20"/>
      <c r="H258" s="20"/>
      <c r="I258" s="20"/>
      <c r="J258" s="20"/>
      <c r="K258" s="20"/>
      <c r="L258" s="20"/>
      <c r="M258" s="20"/>
    </row>
    <row r="259" spans="1:13" hidden="1" outlineLevel="4" x14ac:dyDescent="0.2">
      <c r="A259" s="22"/>
      <c r="B259" s="22"/>
      <c r="C259" s="22" t="s">
        <v>31</v>
      </c>
      <c r="D259" s="23"/>
      <c r="E259" s="33" t="s">
        <v>45</v>
      </c>
      <c r="F259" s="22"/>
      <c r="G259" s="24">
        <v>0</v>
      </c>
      <c r="H259" s="28">
        <f>IF((TRIM(M259)="Ja"),ROUND(ROUND((G259*D259),4),2),0)</f>
        <v>0</v>
      </c>
      <c r="I259" s="28">
        <f>ROUND(ROUND((L259*H259),4),2)</f>
        <v>0</v>
      </c>
      <c r="J259" s="25"/>
      <c r="K259" s="28">
        <f>ROUND(ROUND((L259*J259),4),2)</f>
        <v>0</v>
      </c>
      <c r="L259" s="26">
        <v>0.19</v>
      </c>
      <c r="M259" s="27" t="s">
        <v>18</v>
      </c>
    </row>
    <row r="260" spans="1:13" hidden="1" outlineLevel="3" x14ac:dyDescent="0.2">
      <c r="A260" s="20" t="s">
        <v>285</v>
      </c>
      <c r="B260" s="20" t="s">
        <v>286</v>
      </c>
      <c r="C260" s="20"/>
      <c r="D260" s="20"/>
      <c r="E260" s="32"/>
      <c r="F260" s="20"/>
      <c r="G260" s="20"/>
      <c r="H260" s="20"/>
      <c r="I260" s="20"/>
      <c r="J260" s="20"/>
      <c r="K260" s="20"/>
      <c r="L260" s="20"/>
      <c r="M260" s="20"/>
    </row>
    <row r="261" spans="1:13" ht="45" hidden="1" outlineLevel="4" x14ac:dyDescent="0.2">
      <c r="A261" s="20"/>
      <c r="B261" s="21" t="s">
        <v>287</v>
      </c>
      <c r="C261" s="20"/>
      <c r="D261" s="20"/>
      <c r="E261" s="32"/>
      <c r="F261" s="20"/>
      <c r="G261" s="20"/>
      <c r="H261" s="20"/>
      <c r="I261" s="20"/>
      <c r="J261" s="20"/>
      <c r="K261" s="20"/>
      <c r="L261" s="20"/>
      <c r="M261" s="20"/>
    </row>
    <row r="262" spans="1:13" hidden="1" outlineLevel="4" x14ac:dyDescent="0.2">
      <c r="A262" s="22"/>
      <c r="B262" s="22"/>
      <c r="C262" s="22" t="s">
        <v>31</v>
      </c>
      <c r="D262" s="23"/>
      <c r="E262" s="33" t="s">
        <v>45</v>
      </c>
      <c r="F262" s="22"/>
      <c r="G262" s="24">
        <v>0</v>
      </c>
      <c r="H262" s="28">
        <f>IF((TRIM(M262)="Ja"),ROUND(ROUND((G262*D262),4),2),0)</f>
        <v>0</v>
      </c>
      <c r="I262" s="28">
        <f>ROUND(ROUND((L262*H262),4),2)</f>
        <v>0</v>
      </c>
      <c r="J262" s="25"/>
      <c r="K262" s="28">
        <f>ROUND(ROUND((L262*J262),4),2)</f>
        <v>0</v>
      </c>
      <c r="L262" s="26">
        <v>0.19</v>
      </c>
      <c r="M262" s="27" t="s">
        <v>18</v>
      </c>
    </row>
    <row r="263" spans="1:13" hidden="1" outlineLevel="3" x14ac:dyDescent="0.2">
      <c r="A263" s="20" t="s">
        <v>288</v>
      </c>
      <c r="B263" s="20" t="s">
        <v>289</v>
      </c>
      <c r="C263" s="20"/>
      <c r="D263" s="20"/>
      <c r="E263" s="32"/>
      <c r="F263" s="20"/>
      <c r="G263" s="20"/>
      <c r="H263" s="20"/>
      <c r="I263" s="20"/>
      <c r="J263" s="20"/>
      <c r="K263" s="20"/>
      <c r="L263" s="20"/>
      <c r="M263" s="20"/>
    </row>
    <row r="264" spans="1:13" ht="78.75" hidden="1" outlineLevel="4" x14ac:dyDescent="0.2">
      <c r="A264" s="20"/>
      <c r="B264" s="21" t="s">
        <v>290</v>
      </c>
      <c r="C264" s="20"/>
      <c r="D264" s="20"/>
      <c r="E264" s="32"/>
      <c r="F264" s="20"/>
      <c r="G264" s="20"/>
      <c r="H264" s="20"/>
      <c r="I264" s="20"/>
      <c r="J264" s="20"/>
      <c r="K264" s="20"/>
      <c r="L264" s="20"/>
      <c r="M264" s="20"/>
    </row>
    <row r="265" spans="1:13" hidden="1" outlineLevel="4" x14ac:dyDescent="0.2">
      <c r="A265" s="22"/>
      <c r="B265" s="22"/>
      <c r="C265" s="22" t="s">
        <v>31</v>
      </c>
      <c r="D265" s="23"/>
      <c r="E265" s="33" t="s">
        <v>45</v>
      </c>
      <c r="F265" s="22"/>
      <c r="G265" s="24">
        <v>0</v>
      </c>
      <c r="H265" s="28">
        <f>IF((TRIM(M265)="Ja"),ROUND(ROUND((G265*D265),4),2),0)</f>
        <v>0</v>
      </c>
      <c r="I265" s="28">
        <f>ROUND(ROUND((L265*H265),4),2)</f>
        <v>0</v>
      </c>
      <c r="J265" s="25"/>
      <c r="K265" s="28">
        <f>ROUND(ROUND((L265*J265),4),2)</f>
        <v>0</v>
      </c>
      <c r="L265" s="26">
        <v>0.19</v>
      </c>
      <c r="M265" s="27" t="s">
        <v>18</v>
      </c>
    </row>
    <row r="266" spans="1:13" hidden="1" outlineLevel="3" x14ac:dyDescent="0.2">
      <c r="A266" s="20" t="s">
        <v>291</v>
      </c>
      <c r="B266" s="20" t="s">
        <v>292</v>
      </c>
      <c r="C266" s="20"/>
      <c r="D266" s="20"/>
      <c r="E266" s="32"/>
      <c r="F266" s="20"/>
      <c r="G266" s="20"/>
      <c r="H266" s="20"/>
      <c r="I266" s="20"/>
      <c r="J266" s="20"/>
      <c r="K266" s="20"/>
      <c r="L266" s="20"/>
      <c r="M266" s="20"/>
    </row>
    <row r="267" spans="1:13" ht="90" hidden="1" outlineLevel="4" x14ac:dyDescent="0.2">
      <c r="A267" s="20"/>
      <c r="B267" s="21" t="s">
        <v>293</v>
      </c>
      <c r="C267" s="20"/>
      <c r="D267" s="20"/>
      <c r="E267" s="32"/>
      <c r="F267" s="20"/>
      <c r="G267" s="20"/>
      <c r="H267" s="20"/>
      <c r="I267" s="20"/>
      <c r="J267" s="20"/>
      <c r="K267" s="20"/>
      <c r="L267" s="20"/>
      <c r="M267" s="20"/>
    </row>
    <row r="268" spans="1:13" hidden="1" outlineLevel="4" x14ac:dyDescent="0.2">
      <c r="A268" s="22"/>
      <c r="B268" s="22"/>
      <c r="C268" s="22" t="s">
        <v>31</v>
      </c>
      <c r="D268" s="23"/>
      <c r="E268" s="33" t="s">
        <v>45</v>
      </c>
      <c r="F268" s="22"/>
      <c r="G268" s="24">
        <v>0</v>
      </c>
      <c r="H268" s="28">
        <f>IF((TRIM(M268)="Ja"),ROUND(ROUND((G268*D268),4),2),0)</f>
        <v>0</v>
      </c>
      <c r="I268" s="28">
        <f>ROUND(ROUND((L268*H268),4),2)</f>
        <v>0</v>
      </c>
      <c r="J268" s="25"/>
      <c r="K268" s="28">
        <f>ROUND(ROUND((L268*J268),4),2)</f>
        <v>0</v>
      </c>
      <c r="L268" s="26">
        <v>0.19</v>
      </c>
      <c r="M268" s="27" t="s">
        <v>18</v>
      </c>
    </row>
    <row r="269" spans="1:13" hidden="1" outlineLevel="3" x14ac:dyDescent="0.2">
      <c r="A269" s="20" t="s">
        <v>294</v>
      </c>
      <c r="B269" s="20" t="s">
        <v>56</v>
      </c>
      <c r="C269" s="20"/>
      <c r="D269" s="20"/>
      <c r="E269" s="32"/>
      <c r="F269" s="20"/>
      <c r="G269" s="20"/>
      <c r="H269" s="20"/>
      <c r="I269" s="20"/>
      <c r="J269" s="20"/>
      <c r="K269" s="20"/>
      <c r="L269" s="20"/>
      <c r="M269" s="20"/>
    </row>
    <row r="270" spans="1:13" ht="22.5" hidden="1" outlineLevel="4" x14ac:dyDescent="0.2">
      <c r="A270" s="20"/>
      <c r="B270" s="21" t="s">
        <v>295</v>
      </c>
      <c r="C270" s="20"/>
      <c r="D270" s="20"/>
      <c r="E270" s="32"/>
      <c r="F270" s="20"/>
      <c r="G270" s="20"/>
      <c r="H270" s="20"/>
      <c r="I270" s="20"/>
      <c r="J270" s="20"/>
      <c r="K270" s="20"/>
      <c r="L270" s="20"/>
      <c r="M270" s="20"/>
    </row>
    <row r="271" spans="1:13" hidden="1" outlineLevel="4" x14ac:dyDescent="0.2">
      <c r="A271" s="22"/>
      <c r="B271" s="22"/>
      <c r="C271" s="22" t="s">
        <v>31</v>
      </c>
      <c r="D271" s="23"/>
      <c r="E271" s="33" t="s">
        <v>45</v>
      </c>
      <c r="F271" s="22"/>
      <c r="G271" s="24">
        <v>0</v>
      </c>
      <c r="H271" s="28">
        <f>IF((TRIM(M271)="Ja"),ROUND(ROUND((G271*D271),4),2),0)</f>
        <v>0</v>
      </c>
      <c r="I271" s="28">
        <f>ROUND(ROUND((L271*H271),4),2)</f>
        <v>0</v>
      </c>
      <c r="J271" s="25"/>
      <c r="K271" s="28">
        <f>ROUND(ROUND((L271*J271),4),2)</f>
        <v>0</v>
      </c>
      <c r="L271" s="26">
        <v>0.19</v>
      </c>
      <c r="M271" s="27" t="s">
        <v>18</v>
      </c>
    </row>
    <row r="272" spans="1:13" hidden="1" outlineLevel="3" x14ac:dyDescent="0.2">
      <c r="A272" s="20" t="s">
        <v>296</v>
      </c>
      <c r="B272" s="20" t="s">
        <v>297</v>
      </c>
      <c r="C272" s="20"/>
      <c r="D272" s="20"/>
      <c r="E272" s="32"/>
      <c r="F272" s="20"/>
      <c r="G272" s="20"/>
      <c r="H272" s="20"/>
      <c r="I272" s="20"/>
      <c r="J272" s="20"/>
      <c r="K272" s="20"/>
      <c r="L272" s="20"/>
      <c r="M272" s="20"/>
    </row>
    <row r="273" spans="1:13" ht="236.25" hidden="1" outlineLevel="4" x14ac:dyDescent="0.2">
      <c r="A273" s="20"/>
      <c r="B273" s="21" t="s">
        <v>298</v>
      </c>
      <c r="C273" s="20"/>
      <c r="D273" s="20"/>
      <c r="E273" s="32"/>
      <c r="F273" s="20"/>
      <c r="G273" s="20"/>
      <c r="H273" s="20"/>
      <c r="I273" s="20"/>
      <c r="J273" s="20"/>
      <c r="K273" s="20"/>
      <c r="L273" s="20"/>
      <c r="M273" s="20"/>
    </row>
    <row r="274" spans="1:13" hidden="1" outlineLevel="4" x14ac:dyDescent="0.2">
      <c r="A274" s="22"/>
      <c r="B274" s="22"/>
      <c r="C274" s="22" t="s">
        <v>31</v>
      </c>
      <c r="D274" s="23"/>
      <c r="E274" s="33" t="s">
        <v>32</v>
      </c>
      <c r="F274" s="22"/>
      <c r="G274" s="24">
        <v>0</v>
      </c>
      <c r="H274" s="28">
        <f>IF((TRIM(M274)="Ja"),ROUND(ROUND((G274*D274),4),2),0)</f>
        <v>0</v>
      </c>
      <c r="I274" s="28">
        <f>ROUND(ROUND((L274*H274),4),2)</f>
        <v>0</v>
      </c>
      <c r="J274" s="25"/>
      <c r="K274" s="28">
        <f>ROUND(ROUND((L274*J274),4),2)</f>
        <v>0</v>
      </c>
      <c r="L274" s="26">
        <v>0.19</v>
      </c>
      <c r="M274" s="27" t="s">
        <v>18</v>
      </c>
    </row>
    <row r="275" spans="1:13" hidden="1" outlineLevel="3" x14ac:dyDescent="0.2">
      <c r="A275" s="20" t="s">
        <v>299</v>
      </c>
      <c r="B275" s="20" t="s">
        <v>300</v>
      </c>
      <c r="C275" s="20"/>
      <c r="D275" s="20"/>
      <c r="E275" s="32"/>
      <c r="F275" s="20"/>
      <c r="G275" s="20"/>
      <c r="H275" s="20"/>
      <c r="I275" s="20"/>
      <c r="J275" s="20"/>
      <c r="K275" s="20"/>
      <c r="L275" s="20"/>
      <c r="M275" s="20"/>
    </row>
    <row r="276" spans="1:13" ht="180" hidden="1" outlineLevel="4" x14ac:dyDescent="0.2">
      <c r="A276" s="20"/>
      <c r="B276" s="21" t="s">
        <v>301</v>
      </c>
      <c r="C276" s="20"/>
      <c r="D276" s="20"/>
      <c r="E276" s="32"/>
      <c r="F276" s="20"/>
      <c r="G276" s="20"/>
      <c r="H276" s="20"/>
      <c r="I276" s="20"/>
      <c r="J276" s="20"/>
      <c r="K276" s="20"/>
      <c r="L276" s="20"/>
      <c r="M276" s="20"/>
    </row>
    <row r="277" spans="1:13" hidden="1" outlineLevel="4" x14ac:dyDescent="0.2">
      <c r="A277" s="22"/>
      <c r="B277" s="22"/>
      <c r="C277" s="22" t="s">
        <v>31</v>
      </c>
      <c r="D277" s="23"/>
      <c r="E277" s="33" t="s">
        <v>32</v>
      </c>
      <c r="F277" s="22"/>
      <c r="G277" s="24">
        <v>0</v>
      </c>
      <c r="H277" s="28">
        <f>IF((TRIM(M277)="Ja"),ROUND(ROUND((G277*D277),4),2),0)</f>
        <v>0</v>
      </c>
      <c r="I277" s="28">
        <f>ROUND(ROUND((L277*H277),4),2)</f>
        <v>0</v>
      </c>
      <c r="J277" s="25"/>
      <c r="K277" s="28">
        <f>ROUND(ROUND((L277*J277),4),2)</f>
        <v>0</v>
      </c>
      <c r="L277" s="26">
        <v>0.19</v>
      </c>
      <c r="M277" s="27" t="s">
        <v>18</v>
      </c>
    </row>
    <row r="278" spans="1:13" hidden="1" outlineLevel="3" x14ac:dyDescent="0.2">
      <c r="A278" s="20" t="s">
        <v>302</v>
      </c>
      <c r="B278" s="20" t="s">
        <v>303</v>
      </c>
      <c r="C278" s="20"/>
      <c r="D278" s="20"/>
      <c r="E278" s="32"/>
      <c r="F278" s="20"/>
      <c r="G278" s="20"/>
      <c r="H278" s="20"/>
      <c r="I278" s="20"/>
      <c r="J278" s="20"/>
      <c r="K278" s="20"/>
      <c r="L278" s="20"/>
      <c r="M278" s="20"/>
    </row>
    <row r="279" spans="1:13" ht="101.25" hidden="1" outlineLevel="4" x14ac:dyDescent="0.2">
      <c r="A279" s="20"/>
      <c r="B279" s="21" t="s">
        <v>304</v>
      </c>
      <c r="C279" s="20"/>
      <c r="D279" s="20"/>
      <c r="E279" s="32"/>
      <c r="F279" s="20"/>
      <c r="G279" s="20"/>
      <c r="H279" s="20"/>
      <c r="I279" s="20"/>
      <c r="J279" s="20"/>
      <c r="K279" s="20"/>
      <c r="L279" s="20"/>
      <c r="M279" s="20"/>
    </row>
    <row r="280" spans="1:13" hidden="1" outlineLevel="4" x14ac:dyDescent="0.2">
      <c r="A280" s="22"/>
      <c r="B280" s="22"/>
      <c r="C280" s="22" t="s">
        <v>31</v>
      </c>
      <c r="D280" s="23"/>
      <c r="E280" s="33" t="s">
        <v>32</v>
      </c>
      <c r="F280" s="22"/>
      <c r="G280" s="24">
        <v>0</v>
      </c>
      <c r="H280" s="28">
        <f>IF((TRIM(M280)="Ja"),ROUND(ROUND((G280*D280),4),2),0)</f>
        <v>0</v>
      </c>
      <c r="I280" s="28">
        <f>ROUND(ROUND((L280*H280),4),2)</f>
        <v>0</v>
      </c>
      <c r="J280" s="25"/>
      <c r="K280" s="28">
        <f>ROUND(ROUND((L280*J280),4),2)</f>
        <v>0</v>
      </c>
      <c r="L280" s="26">
        <v>0.19</v>
      </c>
      <c r="M280" s="27" t="s">
        <v>18</v>
      </c>
    </row>
    <row r="281" spans="1:13" hidden="1" outlineLevel="3" x14ac:dyDescent="0.2">
      <c r="A281" s="20" t="s">
        <v>305</v>
      </c>
      <c r="B281" s="20" t="s">
        <v>56</v>
      </c>
      <c r="C281" s="20"/>
      <c r="D281" s="20"/>
      <c r="E281" s="32"/>
      <c r="F281" s="20"/>
      <c r="G281" s="20"/>
      <c r="H281" s="20"/>
      <c r="I281" s="20"/>
      <c r="J281" s="20"/>
      <c r="K281" s="20"/>
      <c r="L281" s="20"/>
      <c r="M281" s="20"/>
    </row>
    <row r="282" spans="1:13" ht="22.5" hidden="1" outlineLevel="4" x14ac:dyDescent="0.2">
      <c r="A282" s="20"/>
      <c r="B282" s="21" t="s">
        <v>306</v>
      </c>
      <c r="C282" s="20"/>
      <c r="D282" s="20"/>
      <c r="E282" s="32"/>
      <c r="F282" s="20"/>
      <c r="G282" s="20"/>
      <c r="H282" s="20"/>
      <c r="I282" s="20"/>
      <c r="J282" s="20"/>
      <c r="K282" s="20"/>
      <c r="L282" s="20"/>
      <c r="M282" s="20"/>
    </row>
    <row r="283" spans="1:13" hidden="1" outlineLevel="4" x14ac:dyDescent="0.2">
      <c r="A283" s="22"/>
      <c r="B283" s="22"/>
      <c r="C283" s="22" t="s">
        <v>31</v>
      </c>
      <c r="D283" s="23"/>
      <c r="E283" s="33" t="s">
        <v>45</v>
      </c>
      <c r="F283" s="22"/>
      <c r="G283" s="24">
        <v>0</v>
      </c>
      <c r="H283" s="28">
        <f>IF((TRIM(M283)="Ja"),ROUND(ROUND((G283*D283),4),2),0)</f>
        <v>0</v>
      </c>
      <c r="I283" s="28">
        <f>ROUND(ROUND((L283*H283),4),2)</f>
        <v>0</v>
      </c>
      <c r="J283" s="25"/>
      <c r="K283" s="28">
        <f>ROUND(ROUND((L283*J283),4),2)</f>
        <v>0</v>
      </c>
      <c r="L283" s="26">
        <v>0.19</v>
      </c>
      <c r="M283" s="27" t="s">
        <v>18</v>
      </c>
    </row>
    <row r="284" spans="1:13" hidden="1" outlineLevel="3" x14ac:dyDescent="0.2">
      <c r="A284" s="20" t="s">
        <v>307</v>
      </c>
      <c r="B284" s="20" t="s">
        <v>308</v>
      </c>
      <c r="C284" s="20"/>
      <c r="D284" s="20"/>
      <c r="E284" s="32"/>
      <c r="F284" s="20"/>
      <c r="G284" s="20"/>
      <c r="H284" s="20"/>
      <c r="I284" s="20"/>
      <c r="J284" s="20"/>
      <c r="K284" s="20"/>
      <c r="L284" s="20"/>
      <c r="M284" s="20"/>
    </row>
    <row r="285" spans="1:13" ht="101.25" hidden="1" outlineLevel="4" x14ac:dyDescent="0.2">
      <c r="A285" s="20"/>
      <c r="B285" s="21" t="s">
        <v>309</v>
      </c>
      <c r="C285" s="20"/>
      <c r="D285" s="20"/>
      <c r="E285" s="32"/>
      <c r="F285" s="20"/>
      <c r="G285" s="20"/>
      <c r="H285" s="20"/>
      <c r="I285" s="20"/>
      <c r="J285" s="20"/>
      <c r="K285" s="20"/>
      <c r="L285" s="20"/>
      <c r="M285" s="20"/>
    </row>
    <row r="286" spans="1:13" hidden="1" outlineLevel="4" x14ac:dyDescent="0.2">
      <c r="A286" s="22"/>
      <c r="B286" s="22"/>
      <c r="C286" s="22" t="s">
        <v>31</v>
      </c>
      <c r="D286" s="23"/>
      <c r="E286" s="33" t="s">
        <v>32</v>
      </c>
      <c r="F286" s="22"/>
      <c r="G286" s="24">
        <v>0</v>
      </c>
      <c r="H286" s="28">
        <f>IF((TRIM(M286)="Ja"),ROUND(ROUND((G286*D286),4),2),0)</f>
        <v>0</v>
      </c>
      <c r="I286" s="28">
        <f>ROUND(ROUND((L286*H286),4),2)</f>
        <v>0</v>
      </c>
      <c r="J286" s="25"/>
      <c r="K286" s="28">
        <f>ROUND(ROUND((L286*J286),4),2)</f>
        <v>0</v>
      </c>
      <c r="L286" s="26">
        <v>0.19</v>
      </c>
      <c r="M286" s="27" t="s">
        <v>18</v>
      </c>
    </row>
    <row r="287" spans="1:13" hidden="1" outlineLevel="3" x14ac:dyDescent="0.2">
      <c r="A287" s="20" t="s">
        <v>310</v>
      </c>
      <c r="B287" s="20" t="s">
        <v>311</v>
      </c>
      <c r="C287" s="20"/>
      <c r="D287" s="20"/>
      <c r="E287" s="32"/>
      <c r="F287" s="20"/>
      <c r="G287" s="20"/>
      <c r="H287" s="20"/>
      <c r="I287" s="20"/>
      <c r="J287" s="20"/>
      <c r="K287" s="20"/>
      <c r="L287" s="20"/>
      <c r="M287" s="20"/>
    </row>
    <row r="288" spans="1:13" ht="146.25" hidden="1" outlineLevel="4" x14ac:dyDescent="0.2">
      <c r="A288" s="20"/>
      <c r="B288" s="21" t="s">
        <v>312</v>
      </c>
      <c r="C288" s="20"/>
      <c r="D288" s="20"/>
      <c r="E288" s="32"/>
      <c r="F288" s="20"/>
      <c r="G288" s="20"/>
      <c r="H288" s="20"/>
      <c r="I288" s="20"/>
      <c r="J288" s="20"/>
      <c r="K288" s="20"/>
      <c r="L288" s="20"/>
      <c r="M288" s="20"/>
    </row>
    <row r="289" spans="1:13" hidden="1" outlineLevel="4" x14ac:dyDescent="0.2">
      <c r="A289" s="22"/>
      <c r="B289" s="22"/>
      <c r="C289" s="22" t="s">
        <v>31</v>
      </c>
      <c r="D289" s="23"/>
      <c r="E289" s="33" t="s">
        <v>32</v>
      </c>
      <c r="F289" s="22"/>
      <c r="G289" s="24">
        <v>0</v>
      </c>
      <c r="H289" s="28">
        <f>IF((TRIM(M289)="Ja"),ROUND(ROUND((G289*D289),4),2),0)</f>
        <v>0</v>
      </c>
      <c r="I289" s="28">
        <f>ROUND(ROUND((L289*H289),4),2)</f>
        <v>0</v>
      </c>
      <c r="J289" s="25"/>
      <c r="K289" s="28">
        <f>ROUND(ROUND((L289*J289),4),2)</f>
        <v>0</v>
      </c>
      <c r="L289" s="26">
        <v>0.19</v>
      </c>
      <c r="M289" s="27" t="s">
        <v>18</v>
      </c>
    </row>
    <row r="290" spans="1:13" hidden="1" outlineLevel="3" x14ac:dyDescent="0.2">
      <c r="A290" s="20" t="s">
        <v>313</v>
      </c>
      <c r="B290" s="20" t="s">
        <v>314</v>
      </c>
      <c r="C290" s="20"/>
      <c r="D290" s="20"/>
      <c r="E290" s="32"/>
      <c r="F290" s="20"/>
      <c r="G290" s="20"/>
      <c r="H290" s="20"/>
      <c r="I290" s="20"/>
      <c r="J290" s="20"/>
      <c r="K290" s="20"/>
      <c r="L290" s="20"/>
      <c r="M290" s="20"/>
    </row>
    <row r="291" spans="1:13" ht="225" hidden="1" outlineLevel="4" x14ac:dyDescent="0.2">
      <c r="A291" s="20"/>
      <c r="B291" s="21" t="s">
        <v>315</v>
      </c>
      <c r="C291" s="20"/>
      <c r="D291" s="20"/>
      <c r="E291" s="32"/>
      <c r="F291" s="20"/>
      <c r="G291" s="20"/>
      <c r="H291" s="20"/>
      <c r="I291" s="20"/>
      <c r="J291" s="20"/>
      <c r="K291" s="20"/>
      <c r="L291" s="20"/>
      <c r="M291" s="20"/>
    </row>
    <row r="292" spans="1:13" hidden="1" outlineLevel="4" x14ac:dyDescent="0.2">
      <c r="A292" s="22"/>
      <c r="B292" s="22"/>
      <c r="C292" s="22" t="s">
        <v>31</v>
      </c>
      <c r="D292" s="23"/>
      <c r="E292" s="33" t="s">
        <v>32</v>
      </c>
      <c r="F292" s="22"/>
      <c r="G292" s="24">
        <v>0</v>
      </c>
      <c r="H292" s="28">
        <f>IF((TRIM(M292)="Ja"),ROUND(ROUND((G292*D292),4),2),0)</f>
        <v>0</v>
      </c>
      <c r="I292" s="28">
        <f>ROUND(ROUND((L292*H292),4),2)</f>
        <v>0</v>
      </c>
      <c r="J292" s="25"/>
      <c r="K292" s="28">
        <f>ROUND(ROUND((L292*J292),4),2)</f>
        <v>0</v>
      </c>
      <c r="L292" s="26">
        <v>0.19</v>
      </c>
      <c r="M292" s="27" t="s">
        <v>18</v>
      </c>
    </row>
    <row r="293" spans="1:13" hidden="1" outlineLevel="3" x14ac:dyDescent="0.2">
      <c r="A293" s="20" t="s">
        <v>316</v>
      </c>
      <c r="B293" s="20" t="s">
        <v>317</v>
      </c>
      <c r="C293" s="20"/>
      <c r="D293" s="20"/>
      <c r="E293" s="32"/>
      <c r="F293" s="20"/>
      <c r="G293" s="20"/>
      <c r="H293" s="20"/>
      <c r="I293" s="20"/>
      <c r="J293" s="20"/>
      <c r="K293" s="20"/>
      <c r="L293" s="20"/>
      <c r="M293" s="20"/>
    </row>
    <row r="294" spans="1:13" ht="33.75" hidden="1" outlineLevel="4" x14ac:dyDescent="0.2">
      <c r="A294" s="20"/>
      <c r="B294" s="21" t="s">
        <v>318</v>
      </c>
      <c r="C294" s="20"/>
      <c r="D294" s="20"/>
      <c r="E294" s="32"/>
      <c r="F294" s="20"/>
      <c r="G294" s="20"/>
      <c r="H294" s="20"/>
      <c r="I294" s="20"/>
      <c r="J294" s="20"/>
      <c r="K294" s="20"/>
      <c r="L294" s="20"/>
      <c r="M294" s="20"/>
    </row>
    <row r="295" spans="1:13" hidden="1" outlineLevel="4" x14ac:dyDescent="0.2">
      <c r="A295" s="22"/>
      <c r="B295" s="22"/>
      <c r="C295" s="22" t="s">
        <v>31</v>
      </c>
      <c r="D295" s="23"/>
      <c r="E295" s="33" t="s">
        <v>32</v>
      </c>
      <c r="F295" s="22"/>
      <c r="G295" s="24">
        <v>0</v>
      </c>
      <c r="H295" s="28">
        <f>IF((TRIM(M295)="Ja"),ROUND(ROUND((G295*D295),4),2),0)</f>
        <v>0</v>
      </c>
      <c r="I295" s="28">
        <f>ROUND(ROUND((L295*H295),4),2)</f>
        <v>0</v>
      </c>
      <c r="J295" s="25"/>
      <c r="K295" s="28">
        <f>ROUND(ROUND((L295*J295),4),2)</f>
        <v>0</v>
      </c>
      <c r="L295" s="26">
        <v>0.19</v>
      </c>
      <c r="M295" s="27" t="s">
        <v>18</v>
      </c>
    </row>
    <row r="296" spans="1:13" hidden="1" outlineLevel="3" x14ac:dyDescent="0.2">
      <c r="A296" s="20" t="s">
        <v>319</v>
      </c>
      <c r="B296" s="20" t="s">
        <v>56</v>
      </c>
      <c r="C296" s="20"/>
      <c r="D296" s="20"/>
      <c r="E296" s="32"/>
      <c r="F296" s="20"/>
      <c r="G296" s="20"/>
      <c r="H296" s="20"/>
      <c r="I296" s="20"/>
      <c r="J296" s="20"/>
      <c r="K296" s="20"/>
      <c r="L296" s="20"/>
      <c r="M296" s="20"/>
    </row>
    <row r="297" spans="1:13" ht="22.5" hidden="1" outlineLevel="4" x14ac:dyDescent="0.2">
      <c r="A297" s="20"/>
      <c r="B297" s="21" t="s">
        <v>320</v>
      </c>
      <c r="C297" s="20"/>
      <c r="D297" s="20"/>
      <c r="E297" s="32"/>
      <c r="F297" s="20"/>
      <c r="G297" s="20"/>
      <c r="H297" s="20"/>
      <c r="I297" s="20"/>
      <c r="J297" s="20"/>
      <c r="K297" s="20"/>
      <c r="L297" s="20"/>
      <c r="M297" s="20"/>
    </row>
    <row r="298" spans="1:13" hidden="1" outlineLevel="4" x14ac:dyDescent="0.2">
      <c r="A298" s="22"/>
      <c r="B298" s="22"/>
      <c r="C298" s="22" t="s">
        <v>31</v>
      </c>
      <c r="D298" s="23"/>
      <c r="E298" s="33" t="s">
        <v>45</v>
      </c>
      <c r="F298" s="22"/>
      <c r="G298" s="24">
        <v>0</v>
      </c>
      <c r="H298" s="28">
        <f>IF((TRIM(M298)="Ja"),ROUND(ROUND((G298*D298),4),2),0)</f>
        <v>0</v>
      </c>
      <c r="I298" s="28">
        <f>ROUND(ROUND((L298*H298),4),2)</f>
        <v>0</v>
      </c>
      <c r="J298" s="25"/>
      <c r="K298" s="28">
        <f>ROUND(ROUND((L298*J298),4),2)</f>
        <v>0</v>
      </c>
      <c r="L298" s="26">
        <v>0.19</v>
      </c>
      <c r="M298" s="27" t="s">
        <v>18</v>
      </c>
    </row>
    <row r="299" spans="1:13" hidden="1" outlineLevel="3" x14ac:dyDescent="0.2">
      <c r="A299" s="20" t="s">
        <v>321</v>
      </c>
      <c r="B299" s="20" t="s">
        <v>322</v>
      </c>
      <c r="C299" s="20"/>
      <c r="D299" s="20"/>
      <c r="E299" s="32"/>
      <c r="F299" s="20"/>
      <c r="G299" s="20"/>
      <c r="H299" s="20"/>
      <c r="I299" s="20"/>
      <c r="J299" s="20"/>
      <c r="K299" s="20"/>
      <c r="L299" s="20"/>
      <c r="M299" s="20"/>
    </row>
    <row r="300" spans="1:13" ht="101.25" hidden="1" outlineLevel="4" x14ac:dyDescent="0.2">
      <c r="A300" s="20"/>
      <c r="B300" s="21" t="s">
        <v>323</v>
      </c>
      <c r="C300" s="20"/>
      <c r="D300" s="20"/>
      <c r="E300" s="32"/>
      <c r="F300" s="20"/>
      <c r="G300" s="20"/>
      <c r="H300" s="20"/>
      <c r="I300" s="20"/>
      <c r="J300" s="20"/>
      <c r="K300" s="20"/>
      <c r="L300" s="20"/>
      <c r="M300" s="20"/>
    </row>
    <row r="301" spans="1:13" hidden="1" outlineLevel="4" x14ac:dyDescent="0.2">
      <c r="A301" s="22"/>
      <c r="B301" s="22"/>
      <c r="C301" s="22" t="s">
        <v>31</v>
      </c>
      <c r="D301" s="23"/>
      <c r="E301" s="33" t="s">
        <v>32</v>
      </c>
      <c r="F301" s="22"/>
      <c r="G301" s="24">
        <v>0</v>
      </c>
      <c r="H301" s="28">
        <f>IF((TRIM(M301)="Ja"),ROUND(ROUND((G301*D301),4),2),0)</f>
        <v>0</v>
      </c>
      <c r="I301" s="28">
        <f>ROUND(ROUND((L301*H301),4),2)</f>
        <v>0</v>
      </c>
      <c r="J301" s="25"/>
      <c r="K301" s="28">
        <f>ROUND(ROUND((L301*J301),4),2)</f>
        <v>0</v>
      </c>
      <c r="L301" s="26">
        <v>0.19</v>
      </c>
      <c r="M301" s="27" t="s">
        <v>18</v>
      </c>
    </row>
    <row r="302" spans="1:13" hidden="1" outlineLevel="3" x14ac:dyDescent="0.2">
      <c r="A302" s="20" t="s">
        <v>324</v>
      </c>
      <c r="B302" s="20" t="s">
        <v>325</v>
      </c>
      <c r="C302" s="20"/>
      <c r="D302" s="20"/>
      <c r="E302" s="32"/>
      <c r="F302" s="20"/>
      <c r="G302" s="20"/>
      <c r="H302" s="20"/>
      <c r="I302" s="20"/>
      <c r="J302" s="20"/>
      <c r="K302" s="20"/>
      <c r="L302" s="20"/>
      <c r="M302" s="20"/>
    </row>
    <row r="303" spans="1:13" ht="202.5" hidden="1" outlineLevel="4" x14ac:dyDescent="0.2">
      <c r="A303" s="20"/>
      <c r="B303" s="21" t="s">
        <v>326</v>
      </c>
      <c r="C303" s="20"/>
      <c r="D303" s="20"/>
      <c r="E303" s="32"/>
      <c r="F303" s="20"/>
      <c r="G303" s="20"/>
      <c r="H303" s="20"/>
      <c r="I303" s="20"/>
      <c r="J303" s="20"/>
      <c r="K303" s="20"/>
      <c r="L303" s="20"/>
      <c r="M303" s="20"/>
    </row>
    <row r="304" spans="1:13" hidden="1" outlineLevel="4" x14ac:dyDescent="0.2">
      <c r="A304" s="22"/>
      <c r="B304" s="22"/>
      <c r="C304" s="22" t="s">
        <v>31</v>
      </c>
      <c r="D304" s="23"/>
      <c r="E304" s="33" t="s">
        <v>32</v>
      </c>
      <c r="F304" s="22"/>
      <c r="G304" s="24">
        <v>0</v>
      </c>
      <c r="H304" s="28">
        <f>IF((TRIM(M304)="Ja"),ROUND(ROUND((G304*D304),4),2),0)</f>
        <v>0</v>
      </c>
      <c r="I304" s="28">
        <f>ROUND(ROUND((L304*H304),4),2)</f>
        <v>0</v>
      </c>
      <c r="J304" s="25"/>
      <c r="K304" s="28">
        <f>ROUND(ROUND((L304*J304),4),2)</f>
        <v>0</v>
      </c>
      <c r="L304" s="26">
        <v>0.19</v>
      </c>
      <c r="M304" s="27" t="s">
        <v>18</v>
      </c>
    </row>
    <row r="305" spans="1:13" hidden="1" outlineLevel="3" x14ac:dyDescent="0.2">
      <c r="A305" s="20" t="s">
        <v>327</v>
      </c>
      <c r="B305" s="20" t="s">
        <v>328</v>
      </c>
      <c r="C305" s="20"/>
      <c r="D305" s="20"/>
      <c r="E305" s="32"/>
      <c r="F305" s="20"/>
      <c r="G305" s="20"/>
      <c r="H305" s="20"/>
      <c r="I305" s="20"/>
      <c r="J305" s="20"/>
      <c r="K305" s="20"/>
      <c r="L305" s="20"/>
      <c r="M305" s="20"/>
    </row>
    <row r="306" spans="1:13" ht="112.5" hidden="1" outlineLevel="4" x14ac:dyDescent="0.2">
      <c r="A306" s="20"/>
      <c r="B306" s="21" t="s">
        <v>329</v>
      </c>
      <c r="C306" s="20"/>
      <c r="D306" s="20"/>
      <c r="E306" s="32"/>
      <c r="F306" s="20"/>
      <c r="G306" s="20"/>
      <c r="H306" s="20"/>
      <c r="I306" s="20"/>
      <c r="J306" s="20"/>
      <c r="K306" s="20"/>
      <c r="L306" s="20"/>
      <c r="M306" s="20"/>
    </row>
    <row r="307" spans="1:13" hidden="1" outlineLevel="4" x14ac:dyDescent="0.2">
      <c r="A307" s="22"/>
      <c r="B307" s="22"/>
      <c r="C307" s="22" t="s">
        <v>31</v>
      </c>
      <c r="D307" s="23"/>
      <c r="E307" s="33" t="s">
        <v>32</v>
      </c>
      <c r="F307" s="22"/>
      <c r="G307" s="24">
        <v>0</v>
      </c>
      <c r="H307" s="28">
        <f>IF((TRIM(M307)="Ja"),ROUND(ROUND((G307*D307),4),2),0)</f>
        <v>0</v>
      </c>
      <c r="I307" s="28">
        <f>ROUND(ROUND((L307*H307),4),2)</f>
        <v>0</v>
      </c>
      <c r="J307" s="25"/>
      <c r="K307" s="28">
        <f>ROUND(ROUND((L307*J307),4),2)</f>
        <v>0</v>
      </c>
      <c r="L307" s="26">
        <v>0.19</v>
      </c>
      <c r="M307" s="27" t="s">
        <v>18</v>
      </c>
    </row>
    <row r="308" spans="1:13" hidden="1" outlineLevel="3" x14ac:dyDescent="0.2">
      <c r="A308" s="20" t="s">
        <v>330</v>
      </c>
      <c r="B308" s="20" t="s">
        <v>331</v>
      </c>
      <c r="C308" s="20"/>
      <c r="D308" s="20"/>
      <c r="E308" s="32"/>
      <c r="F308" s="20"/>
      <c r="G308" s="20"/>
      <c r="H308" s="20"/>
      <c r="I308" s="20"/>
      <c r="J308" s="20"/>
      <c r="K308" s="20"/>
      <c r="L308" s="20"/>
      <c r="M308" s="20"/>
    </row>
    <row r="309" spans="1:13" ht="22.5" hidden="1" outlineLevel="4" x14ac:dyDescent="0.2">
      <c r="A309" s="20"/>
      <c r="B309" s="21" t="s">
        <v>332</v>
      </c>
      <c r="C309" s="20"/>
      <c r="D309" s="20"/>
      <c r="E309" s="32"/>
      <c r="F309" s="20"/>
      <c r="G309" s="20"/>
      <c r="H309" s="20"/>
      <c r="I309" s="20"/>
      <c r="J309" s="20"/>
      <c r="K309" s="20"/>
      <c r="L309" s="20"/>
      <c r="M309" s="20"/>
    </row>
    <row r="310" spans="1:13" hidden="1" outlineLevel="4" x14ac:dyDescent="0.2">
      <c r="A310" s="22"/>
      <c r="B310" s="22"/>
      <c r="C310" s="22" t="s">
        <v>31</v>
      </c>
      <c r="D310" s="23"/>
      <c r="E310" s="33" t="s">
        <v>45</v>
      </c>
      <c r="F310" s="22"/>
      <c r="G310" s="24">
        <v>0</v>
      </c>
      <c r="H310" s="28">
        <f>IF((TRIM(M310)="Ja"),ROUND(ROUND((G310*D310),4),2),0)</f>
        <v>0</v>
      </c>
      <c r="I310" s="28">
        <f>ROUND(ROUND((L310*H310),4),2)</f>
        <v>0</v>
      </c>
      <c r="J310" s="25"/>
      <c r="K310" s="28">
        <f>ROUND(ROUND((L310*J310),4),2)</f>
        <v>0</v>
      </c>
      <c r="L310" s="26">
        <v>0.19</v>
      </c>
      <c r="M310" s="27" t="s">
        <v>18</v>
      </c>
    </row>
    <row r="311" spans="1:13" hidden="1" outlineLevel="3" x14ac:dyDescent="0.2">
      <c r="A311" s="20" t="s">
        <v>333</v>
      </c>
      <c r="B311" s="20" t="s">
        <v>334</v>
      </c>
      <c r="C311" s="20"/>
      <c r="D311" s="20"/>
      <c r="E311" s="32"/>
      <c r="F311" s="20"/>
      <c r="G311" s="20"/>
      <c r="H311" s="20"/>
      <c r="I311" s="20"/>
      <c r="J311" s="20"/>
      <c r="K311" s="20"/>
      <c r="L311" s="20"/>
      <c r="M311" s="20"/>
    </row>
    <row r="312" spans="1:13" ht="225" hidden="1" outlineLevel="4" x14ac:dyDescent="0.2">
      <c r="A312" s="20"/>
      <c r="B312" s="21" t="s">
        <v>335</v>
      </c>
      <c r="C312" s="20"/>
      <c r="D312" s="20"/>
      <c r="E312" s="32"/>
      <c r="F312" s="20"/>
      <c r="G312" s="20"/>
      <c r="H312" s="20"/>
      <c r="I312" s="20"/>
      <c r="J312" s="20"/>
      <c r="K312" s="20"/>
      <c r="L312" s="20"/>
      <c r="M312" s="20"/>
    </row>
    <row r="313" spans="1:13" hidden="1" outlineLevel="4" x14ac:dyDescent="0.2">
      <c r="A313" s="22"/>
      <c r="B313" s="22"/>
      <c r="C313" s="22" t="s">
        <v>31</v>
      </c>
      <c r="D313" s="23"/>
      <c r="E313" s="33" t="s">
        <v>32</v>
      </c>
      <c r="F313" s="22"/>
      <c r="G313" s="24">
        <v>0</v>
      </c>
      <c r="H313" s="28">
        <f>IF((TRIM(M313)="Ja"),ROUND(ROUND((G313*D313),4),2),0)</f>
        <v>0</v>
      </c>
      <c r="I313" s="28">
        <f>ROUND(ROUND((L313*H313),4),2)</f>
        <v>0</v>
      </c>
      <c r="J313" s="25"/>
      <c r="K313" s="28">
        <f>ROUND(ROUND((L313*J313),4),2)</f>
        <v>0</v>
      </c>
      <c r="L313" s="26">
        <v>0.19</v>
      </c>
      <c r="M313" s="27" t="s">
        <v>18</v>
      </c>
    </row>
    <row r="314" spans="1:13" hidden="1" outlineLevel="3" x14ac:dyDescent="0.2">
      <c r="A314" s="20" t="s">
        <v>336</v>
      </c>
      <c r="B314" s="20" t="s">
        <v>337</v>
      </c>
      <c r="C314" s="20"/>
      <c r="D314" s="20"/>
      <c r="E314" s="32"/>
      <c r="F314" s="20"/>
      <c r="G314" s="20"/>
      <c r="H314" s="20"/>
      <c r="I314" s="20"/>
      <c r="J314" s="20"/>
      <c r="K314" s="20"/>
      <c r="L314" s="20"/>
      <c r="M314" s="20"/>
    </row>
    <row r="315" spans="1:13" ht="409.5" hidden="1" outlineLevel="4" x14ac:dyDescent="0.2">
      <c r="A315" s="20"/>
      <c r="B315" s="21" t="s">
        <v>338</v>
      </c>
      <c r="C315" s="20"/>
      <c r="D315" s="20"/>
      <c r="E315" s="32"/>
      <c r="F315" s="20"/>
      <c r="G315" s="20"/>
      <c r="H315" s="20"/>
      <c r="I315" s="20"/>
      <c r="J315" s="20"/>
      <c r="K315" s="20"/>
      <c r="L315" s="20"/>
      <c r="M315" s="20"/>
    </row>
    <row r="316" spans="1:13" hidden="1" outlineLevel="4" x14ac:dyDescent="0.2">
      <c r="A316" s="22"/>
      <c r="B316" s="22"/>
      <c r="C316" s="22" t="s">
        <v>31</v>
      </c>
      <c r="D316" s="23"/>
      <c r="E316" s="33" t="s">
        <v>32</v>
      </c>
      <c r="F316" s="22"/>
      <c r="G316" s="24">
        <v>0</v>
      </c>
      <c r="H316" s="28">
        <f>IF((TRIM(M316)="Ja"),ROUND(ROUND((G316*D316),4),2),0)</f>
        <v>0</v>
      </c>
      <c r="I316" s="28">
        <f>ROUND(ROUND((L316*H316),4),2)</f>
        <v>0</v>
      </c>
      <c r="J316" s="25"/>
      <c r="K316" s="28">
        <f>ROUND(ROUND((L316*J316),4),2)</f>
        <v>0</v>
      </c>
      <c r="L316" s="26">
        <v>0.19</v>
      </c>
      <c r="M316" s="27" t="s">
        <v>18</v>
      </c>
    </row>
    <row r="317" spans="1:13" hidden="1" outlineLevel="3" x14ac:dyDescent="0.2">
      <c r="A317" s="20" t="s">
        <v>339</v>
      </c>
      <c r="B317" s="20" t="s">
        <v>340</v>
      </c>
      <c r="C317" s="20"/>
      <c r="D317" s="20"/>
      <c r="E317" s="32"/>
      <c r="F317" s="20"/>
      <c r="G317" s="20"/>
      <c r="H317" s="20"/>
      <c r="I317" s="20"/>
      <c r="J317" s="20"/>
      <c r="K317" s="20"/>
      <c r="L317" s="20"/>
      <c r="M317" s="20"/>
    </row>
    <row r="318" spans="1:13" ht="157.5" hidden="1" outlineLevel="4" x14ac:dyDescent="0.2">
      <c r="A318" s="20"/>
      <c r="B318" s="21" t="s">
        <v>341</v>
      </c>
      <c r="C318" s="20"/>
      <c r="D318" s="20"/>
      <c r="E318" s="32"/>
      <c r="F318" s="20"/>
      <c r="G318" s="20"/>
      <c r="H318" s="20"/>
      <c r="I318" s="20"/>
      <c r="J318" s="20"/>
      <c r="K318" s="20"/>
      <c r="L318" s="20"/>
      <c r="M318" s="20"/>
    </row>
    <row r="319" spans="1:13" hidden="1" outlineLevel="4" x14ac:dyDescent="0.2">
      <c r="A319" s="22"/>
      <c r="B319" s="22"/>
      <c r="C319" s="22" t="s">
        <v>31</v>
      </c>
      <c r="D319" s="23"/>
      <c r="E319" s="33" t="s">
        <v>32</v>
      </c>
      <c r="F319" s="22"/>
      <c r="G319" s="24">
        <v>0</v>
      </c>
      <c r="H319" s="28">
        <f>IF((TRIM(M319)="Ja"),ROUND(ROUND((G319*D319),4),2),0)</f>
        <v>0</v>
      </c>
      <c r="I319" s="28">
        <f>ROUND(ROUND((L319*H319),4),2)</f>
        <v>0</v>
      </c>
      <c r="J319" s="25"/>
      <c r="K319" s="28">
        <f>ROUND(ROUND((L319*J319),4),2)</f>
        <v>0</v>
      </c>
      <c r="L319" s="26">
        <v>0.19</v>
      </c>
      <c r="M319" s="27" t="s">
        <v>18</v>
      </c>
    </row>
    <row r="320" spans="1:13" hidden="1" outlineLevel="3" x14ac:dyDescent="0.2">
      <c r="A320" s="20" t="s">
        <v>342</v>
      </c>
      <c r="B320" s="20" t="s">
        <v>343</v>
      </c>
      <c r="C320" s="20"/>
      <c r="D320" s="20"/>
      <c r="E320" s="32"/>
      <c r="F320" s="20"/>
      <c r="G320" s="20"/>
      <c r="H320" s="20"/>
      <c r="I320" s="20"/>
      <c r="J320" s="20"/>
      <c r="K320" s="20"/>
      <c r="L320" s="20"/>
      <c r="M320" s="20"/>
    </row>
    <row r="321" spans="1:13" ht="191.25" hidden="1" outlineLevel="4" x14ac:dyDescent="0.2">
      <c r="A321" s="20"/>
      <c r="B321" s="21" t="s">
        <v>344</v>
      </c>
      <c r="C321" s="20"/>
      <c r="D321" s="20"/>
      <c r="E321" s="32"/>
      <c r="F321" s="20"/>
      <c r="G321" s="20"/>
      <c r="H321" s="20"/>
      <c r="I321" s="20"/>
      <c r="J321" s="20"/>
      <c r="K321" s="20"/>
      <c r="L321" s="20"/>
      <c r="M321" s="20"/>
    </row>
    <row r="322" spans="1:13" hidden="1" outlineLevel="4" x14ac:dyDescent="0.2">
      <c r="A322" s="22"/>
      <c r="B322" s="22"/>
      <c r="C322" s="22" t="s">
        <v>31</v>
      </c>
      <c r="D322" s="23"/>
      <c r="E322" s="33" t="s">
        <v>32</v>
      </c>
      <c r="F322" s="22"/>
      <c r="G322" s="24">
        <v>0</v>
      </c>
      <c r="H322" s="28">
        <f>IF((TRIM(M322)="Ja"),ROUND(ROUND((G322*D322),4),2),0)</f>
        <v>0</v>
      </c>
      <c r="I322" s="28">
        <f>ROUND(ROUND((L322*H322),4),2)</f>
        <v>0</v>
      </c>
      <c r="J322" s="25"/>
      <c r="K322" s="28">
        <f>ROUND(ROUND((L322*J322),4),2)</f>
        <v>0</v>
      </c>
      <c r="L322" s="26">
        <v>0.19</v>
      </c>
      <c r="M322" s="27" t="s">
        <v>18</v>
      </c>
    </row>
    <row r="323" spans="1:13" hidden="1" outlineLevel="3" x14ac:dyDescent="0.2">
      <c r="A323" s="20" t="s">
        <v>345</v>
      </c>
      <c r="B323" s="20" t="s">
        <v>317</v>
      </c>
      <c r="C323" s="20"/>
      <c r="D323" s="20"/>
      <c r="E323" s="32"/>
      <c r="F323" s="20"/>
      <c r="G323" s="20"/>
      <c r="H323" s="20"/>
      <c r="I323" s="20"/>
      <c r="J323" s="20"/>
      <c r="K323" s="20"/>
      <c r="L323" s="20"/>
      <c r="M323" s="20"/>
    </row>
    <row r="324" spans="1:13" ht="33.75" hidden="1" outlineLevel="4" x14ac:dyDescent="0.2">
      <c r="A324" s="20"/>
      <c r="B324" s="21" t="s">
        <v>346</v>
      </c>
      <c r="C324" s="20"/>
      <c r="D324" s="20"/>
      <c r="E324" s="32"/>
      <c r="F324" s="20"/>
      <c r="G324" s="20"/>
      <c r="H324" s="20"/>
      <c r="I324" s="20"/>
      <c r="J324" s="20"/>
      <c r="K324" s="20"/>
      <c r="L324" s="20"/>
      <c r="M324" s="20"/>
    </row>
    <row r="325" spans="1:13" hidden="1" outlineLevel="4" x14ac:dyDescent="0.2">
      <c r="A325" s="22"/>
      <c r="B325" s="22"/>
      <c r="C325" s="22" t="s">
        <v>31</v>
      </c>
      <c r="D325" s="23"/>
      <c r="E325" s="33" t="s">
        <v>32</v>
      </c>
      <c r="F325" s="22"/>
      <c r="G325" s="24">
        <v>0</v>
      </c>
      <c r="H325" s="28">
        <f>IF((TRIM(M325)="Ja"),ROUND(ROUND((G325*D325),4),2),0)</f>
        <v>0</v>
      </c>
      <c r="I325" s="28">
        <f>ROUND(ROUND((L325*H325),4),2)</f>
        <v>0</v>
      </c>
      <c r="J325" s="25"/>
      <c r="K325" s="28">
        <f>ROUND(ROUND((L325*J325),4),2)</f>
        <v>0</v>
      </c>
      <c r="L325" s="26">
        <v>0.19</v>
      </c>
      <c r="M325" s="27" t="s">
        <v>18</v>
      </c>
    </row>
    <row r="326" spans="1:13" hidden="1" outlineLevel="3" x14ac:dyDescent="0.2">
      <c r="A326" s="20" t="s">
        <v>347</v>
      </c>
      <c r="B326" s="20" t="s">
        <v>348</v>
      </c>
      <c r="C326" s="20"/>
      <c r="D326" s="20"/>
      <c r="E326" s="32"/>
      <c r="F326" s="20"/>
      <c r="G326" s="20"/>
      <c r="H326" s="20"/>
      <c r="I326" s="20"/>
      <c r="J326" s="20"/>
      <c r="K326" s="20"/>
      <c r="L326" s="20"/>
      <c r="M326" s="20"/>
    </row>
    <row r="327" spans="1:13" ht="67.5" hidden="1" outlineLevel="4" x14ac:dyDescent="0.2">
      <c r="A327" s="20"/>
      <c r="B327" s="21" t="s">
        <v>349</v>
      </c>
      <c r="C327" s="20"/>
      <c r="D327" s="20"/>
      <c r="E327" s="32"/>
      <c r="F327" s="20"/>
      <c r="G327" s="20"/>
      <c r="H327" s="20"/>
      <c r="I327" s="20"/>
      <c r="J327" s="20"/>
      <c r="K327" s="20"/>
      <c r="L327" s="20"/>
      <c r="M327" s="20"/>
    </row>
    <row r="328" spans="1:13" hidden="1" outlineLevel="4" x14ac:dyDescent="0.2">
      <c r="A328" s="22"/>
      <c r="B328" s="22"/>
      <c r="C328" s="22" t="s">
        <v>31</v>
      </c>
      <c r="D328" s="23"/>
      <c r="E328" s="33" t="s">
        <v>32</v>
      </c>
      <c r="F328" s="22"/>
      <c r="G328" s="24">
        <v>0</v>
      </c>
      <c r="H328" s="28">
        <f>IF((TRIM(M328)="Ja"),ROUND(ROUND((G328*D328),4),2),0)</f>
        <v>0</v>
      </c>
      <c r="I328" s="28">
        <f>ROUND(ROUND((L328*H328),4),2)</f>
        <v>0</v>
      </c>
      <c r="J328" s="25"/>
      <c r="K328" s="28">
        <f>ROUND(ROUND((L328*J328),4),2)</f>
        <v>0</v>
      </c>
      <c r="L328" s="26">
        <v>0.19</v>
      </c>
      <c r="M328" s="27" t="s">
        <v>18</v>
      </c>
    </row>
    <row r="329" spans="1:13" hidden="1" outlineLevel="3" x14ac:dyDescent="0.2">
      <c r="A329" s="20" t="s">
        <v>350</v>
      </c>
      <c r="B329" s="20" t="s">
        <v>351</v>
      </c>
      <c r="C329" s="20"/>
      <c r="D329" s="20"/>
      <c r="E329" s="32"/>
      <c r="F329" s="20"/>
      <c r="G329" s="20"/>
      <c r="H329" s="20"/>
      <c r="I329" s="20"/>
      <c r="J329" s="20"/>
      <c r="K329" s="20"/>
      <c r="L329" s="20"/>
      <c r="M329" s="20"/>
    </row>
    <row r="330" spans="1:13" ht="281.25" hidden="1" outlineLevel="4" x14ac:dyDescent="0.2">
      <c r="A330" s="20"/>
      <c r="B330" s="21" t="s">
        <v>352</v>
      </c>
      <c r="C330" s="20"/>
      <c r="D330" s="20"/>
      <c r="E330" s="32"/>
      <c r="F330" s="20"/>
      <c r="G330" s="20"/>
      <c r="H330" s="20"/>
      <c r="I330" s="20"/>
      <c r="J330" s="20"/>
      <c r="K330" s="20"/>
      <c r="L330" s="20"/>
      <c r="M330" s="20"/>
    </row>
    <row r="331" spans="1:13" hidden="1" outlineLevel="4" x14ac:dyDescent="0.2">
      <c r="A331" s="22"/>
      <c r="B331" s="22"/>
      <c r="C331" s="22" t="s">
        <v>31</v>
      </c>
      <c r="D331" s="23"/>
      <c r="E331" s="33" t="s">
        <v>32</v>
      </c>
      <c r="F331" s="22"/>
      <c r="G331" s="24">
        <v>0</v>
      </c>
      <c r="H331" s="28">
        <f>IF((TRIM(M331)="Ja"),ROUND(ROUND((G331*D331),4),2),0)</f>
        <v>0</v>
      </c>
      <c r="I331" s="28">
        <f>ROUND(ROUND((L331*H331),4),2)</f>
        <v>0</v>
      </c>
      <c r="J331" s="25"/>
      <c r="K331" s="28">
        <f>ROUND(ROUND((L331*J331),4),2)</f>
        <v>0</v>
      </c>
      <c r="L331" s="26">
        <v>0.19</v>
      </c>
      <c r="M331" s="27" t="s">
        <v>18</v>
      </c>
    </row>
    <row r="332" spans="1:13" hidden="1" outlineLevel="3" x14ac:dyDescent="0.2">
      <c r="A332" s="20" t="s">
        <v>353</v>
      </c>
      <c r="B332" s="20" t="s">
        <v>354</v>
      </c>
      <c r="C332" s="20"/>
      <c r="D332" s="20"/>
      <c r="E332" s="32"/>
      <c r="F332" s="20"/>
      <c r="G332" s="20"/>
      <c r="H332" s="20"/>
      <c r="I332" s="20"/>
      <c r="J332" s="20"/>
      <c r="K332" s="20"/>
      <c r="L332" s="20"/>
      <c r="M332" s="20"/>
    </row>
    <row r="333" spans="1:13" ht="45" hidden="1" outlineLevel="4" x14ac:dyDescent="0.2">
      <c r="A333" s="20"/>
      <c r="B333" s="21" t="s">
        <v>355</v>
      </c>
      <c r="C333" s="20"/>
      <c r="D333" s="20"/>
      <c r="E333" s="32"/>
      <c r="F333" s="20"/>
      <c r="G333" s="20"/>
      <c r="H333" s="20"/>
      <c r="I333" s="20"/>
      <c r="J333" s="20"/>
      <c r="K333" s="20"/>
      <c r="L333" s="20"/>
      <c r="M333" s="20"/>
    </row>
    <row r="334" spans="1:13" hidden="1" outlineLevel="4" x14ac:dyDescent="0.2">
      <c r="A334" s="22"/>
      <c r="B334" s="22"/>
      <c r="C334" s="22" t="s">
        <v>31</v>
      </c>
      <c r="D334" s="23"/>
      <c r="E334" s="33" t="s">
        <v>45</v>
      </c>
      <c r="F334" s="22"/>
      <c r="G334" s="24">
        <v>0</v>
      </c>
      <c r="H334" s="28">
        <f>IF((TRIM(M334)="Ja"),ROUND(ROUND((G334*D334),4),2),0)</f>
        <v>0</v>
      </c>
      <c r="I334" s="28">
        <f>ROUND(ROUND((L334*H334),4),2)</f>
        <v>0</v>
      </c>
      <c r="J334" s="25"/>
      <c r="K334" s="28">
        <f>ROUND(ROUND((L334*J334),4),2)</f>
        <v>0</v>
      </c>
      <c r="L334" s="26">
        <v>0.19</v>
      </c>
      <c r="M334" s="27" t="s">
        <v>18</v>
      </c>
    </row>
    <row r="335" spans="1:13" hidden="1" outlineLevel="3" x14ac:dyDescent="0.2">
      <c r="A335" s="20" t="s">
        <v>356</v>
      </c>
      <c r="B335" s="20" t="s">
        <v>357</v>
      </c>
      <c r="C335" s="20"/>
      <c r="D335" s="20"/>
      <c r="E335" s="32"/>
      <c r="F335" s="20"/>
      <c r="G335" s="20"/>
      <c r="H335" s="20"/>
      <c r="I335" s="20"/>
      <c r="J335" s="20"/>
      <c r="K335" s="20"/>
      <c r="L335" s="20"/>
      <c r="M335" s="20"/>
    </row>
    <row r="336" spans="1:13" ht="180" hidden="1" outlineLevel="4" x14ac:dyDescent="0.2">
      <c r="A336" s="20"/>
      <c r="B336" s="21" t="s">
        <v>358</v>
      </c>
      <c r="C336" s="20"/>
      <c r="D336" s="20"/>
      <c r="E336" s="32"/>
      <c r="F336" s="20"/>
      <c r="G336" s="20"/>
      <c r="H336" s="20"/>
      <c r="I336" s="20"/>
      <c r="J336" s="20"/>
      <c r="K336" s="20"/>
      <c r="L336" s="20"/>
      <c r="M336" s="20"/>
    </row>
    <row r="337" spans="1:13" hidden="1" outlineLevel="4" x14ac:dyDescent="0.2">
      <c r="A337" s="22"/>
      <c r="B337" s="22"/>
      <c r="C337" s="22" t="s">
        <v>31</v>
      </c>
      <c r="D337" s="23"/>
      <c r="E337" s="33" t="s">
        <v>32</v>
      </c>
      <c r="F337" s="22"/>
      <c r="G337" s="24">
        <v>0</v>
      </c>
      <c r="H337" s="28">
        <f>IF((TRIM(M337)="Ja"),ROUND(ROUND((G337*D337),4),2),0)</f>
        <v>0</v>
      </c>
      <c r="I337" s="28">
        <f>ROUND(ROUND((L337*H337),4),2)</f>
        <v>0</v>
      </c>
      <c r="J337" s="25"/>
      <c r="K337" s="28">
        <f>ROUND(ROUND((L337*J337),4),2)</f>
        <v>0</v>
      </c>
      <c r="L337" s="26">
        <v>0.19</v>
      </c>
      <c r="M337" s="27" t="s">
        <v>18</v>
      </c>
    </row>
    <row r="338" spans="1:13" hidden="1" outlineLevel="3" x14ac:dyDescent="0.2">
      <c r="A338" s="20" t="s">
        <v>359</v>
      </c>
      <c r="B338" s="20" t="s">
        <v>360</v>
      </c>
      <c r="C338" s="20"/>
      <c r="D338" s="20"/>
      <c r="E338" s="32"/>
      <c r="F338" s="20"/>
      <c r="G338" s="20"/>
      <c r="H338" s="20"/>
      <c r="I338" s="20"/>
      <c r="J338" s="20"/>
      <c r="K338" s="20"/>
      <c r="L338" s="20"/>
      <c r="M338" s="20"/>
    </row>
    <row r="339" spans="1:13" ht="247.5" hidden="1" outlineLevel="4" x14ac:dyDescent="0.2">
      <c r="A339" s="20"/>
      <c r="B339" s="21" t="s">
        <v>361</v>
      </c>
      <c r="C339" s="20"/>
      <c r="D339" s="20"/>
      <c r="E339" s="32"/>
      <c r="F339" s="20"/>
      <c r="G339" s="20"/>
      <c r="H339" s="20"/>
      <c r="I339" s="20"/>
      <c r="J339" s="20"/>
      <c r="K339" s="20"/>
      <c r="L339" s="20"/>
      <c r="M339" s="20"/>
    </row>
    <row r="340" spans="1:13" hidden="1" outlineLevel="4" x14ac:dyDescent="0.2">
      <c r="A340" s="22"/>
      <c r="B340" s="22"/>
      <c r="C340" s="22" t="s">
        <v>31</v>
      </c>
      <c r="D340" s="23"/>
      <c r="E340" s="33" t="s">
        <v>32</v>
      </c>
      <c r="F340" s="22"/>
      <c r="G340" s="24">
        <v>0</v>
      </c>
      <c r="H340" s="28">
        <f>IF((TRIM(M340)="Ja"),ROUND(ROUND((G340*D340),4),2),0)</f>
        <v>0</v>
      </c>
      <c r="I340" s="28">
        <f>ROUND(ROUND((L340*H340),4),2)</f>
        <v>0</v>
      </c>
      <c r="J340" s="25"/>
      <c r="K340" s="28">
        <f>ROUND(ROUND((L340*J340),4),2)</f>
        <v>0</v>
      </c>
      <c r="L340" s="26">
        <v>0.19</v>
      </c>
      <c r="M340" s="27" t="s">
        <v>18</v>
      </c>
    </row>
    <row r="341" spans="1:13" hidden="1" outlineLevel="3" x14ac:dyDescent="0.2">
      <c r="A341" s="20" t="s">
        <v>362</v>
      </c>
      <c r="B341" s="20" t="s">
        <v>363</v>
      </c>
      <c r="C341" s="20"/>
      <c r="D341" s="20"/>
      <c r="E341" s="32"/>
      <c r="F341" s="20"/>
      <c r="G341" s="20"/>
      <c r="H341" s="20"/>
      <c r="I341" s="20"/>
      <c r="J341" s="20"/>
      <c r="K341" s="20"/>
      <c r="L341" s="20"/>
      <c r="M341" s="20"/>
    </row>
    <row r="342" spans="1:13" ht="326.25" hidden="1" outlineLevel="4" x14ac:dyDescent="0.2">
      <c r="A342" s="20"/>
      <c r="B342" s="21" t="s">
        <v>364</v>
      </c>
      <c r="C342" s="20"/>
      <c r="D342" s="20"/>
      <c r="E342" s="32"/>
      <c r="F342" s="20"/>
      <c r="G342" s="20"/>
      <c r="H342" s="20"/>
      <c r="I342" s="20"/>
      <c r="J342" s="20"/>
      <c r="K342" s="20"/>
      <c r="L342" s="20"/>
      <c r="M342" s="20"/>
    </row>
    <row r="343" spans="1:13" hidden="1" outlineLevel="4" x14ac:dyDescent="0.2">
      <c r="A343" s="22"/>
      <c r="B343" s="22"/>
      <c r="C343" s="22" t="s">
        <v>31</v>
      </c>
      <c r="D343" s="23"/>
      <c r="E343" s="33" t="s">
        <v>32</v>
      </c>
      <c r="F343" s="22"/>
      <c r="G343" s="24">
        <v>0</v>
      </c>
      <c r="H343" s="28">
        <f>IF((TRIM(M343)="Ja"),ROUND(ROUND((G343*D343),4),2),0)</f>
        <v>0</v>
      </c>
      <c r="I343" s="28">
        <f>ROUND(ROUND((L343*H343),4),2)</f>
        <v>0</v>
      </c>
      <c r="J343" s="25"/>
      <c r="K343" s="28">
        <f>ROUND(ROUND((L343*J343),4),2)</f>
        <v>0</v>
      </c>
      <c r="L343" s="26">
        <v>0.19</v>
      </c>
      <c r="M343" s="27" t="s">
        <v>18</v>
      </c>
    </row>
    <row r="344" spans="1:13" hidden="1" outlineLevel="3" x14ac:dyDescent="0.2">
      <c r="A344" s="20" t="s">
        <v>365</v>
      </c>
      <c r="B344" s="20" t="s">
        <v>56</v>
      </c>
      <c r="C344" s="20"/>
      <c r="D344" s="20"/>
      <c r="E344" s="32"/>
      <c r="F344" s="20"/>
      <c r="G344" s="20"/>
      <c r="H344" s="20"/>
      <c r="I344" s="20"/>
      <c r="J344" s="20"/>
      <c r="K344" s="20"/>
      <c r="L344" s="20"/>
      <c r="M344" s="20"/>
    </row>
    <row r="345" spans="1:13" ht="22.5" hidden="1" outlineLevel="4" x14ac:dyDescent="0.2">
      <c r="A345" s="20"/>
      <c r="B345" s="21" t="s">
        <v>366</v>
      </c>
      <c r="C345" s="20"/>
      <c r="D345" s="20"/>
      <c r="E345" s="32"/>
      <c r="F345" s="20"/>
      <c r="G345" s="20"/>
      <c r="H345" s="20"/>
      <c r="I345" s="20"/>
      <c r="J345" s="20"/>
      <c r="K345" s="20"/>
      <c r="L345" s="20"/>
      <c r="M345" s="20"/>
    </row>
    <row r="346" spans="1:13" hidden="1" outlineLevel="4" x14ac:dyDescent="0.2">
      <c r="A346" s="22"/>
      <c r="B346" s="22"/>
      <c r="C346" s="22" t="s">
        <v>31</v>
      </c>
      <c r="D346" s="23"/>
      <c r="E346" s="33" t="s">
        <v>45</v>
      </c>
      <c r="F346" s="22"/>
      <c r="G346" s="24">
        <v>0</v>
      </c>
      <c r="H346" s="28">
        <f>IF((TRIM(M346)="Ja"),ROUND(ROUND((G346*D346),4),2),0)</f>
        <v>0</v>
      </c>
      <c r="I346" s="28">
        <f>ROUND(ROUND((L346*H346),4),2)</f>
        <v>0</v>
      </c>
      <c r="J346" s="25"/>
      <c r="K346" s="28">
        <f>ROUND(ROUND((L346*J346),4),2)</f>
        <v>0</v>
      </c>
      <c r="L346" s="26">
        <v>0.19</v>
      </c>
      <c r="M346" s="27" t="s">
        <v>18</v>
      </c>
    </row>
    <row r="347" spans="1:13" hidden="1" outlineLevel="3" x14ac:dyDescent="0.2">
      <c r="A347" s="20" t="s">
        <v>367</v>
      </c>
      <c r="B347" s="20" t="s">
        <v>368</v>
      </c>
      <c r="C347" s="20"/>
      <c r="D347" s="20"/>
      <c r="E347" s="32"/>
      <c r="F347" s="20"/>
      <c r="G347" s="20"/>
      <c r="H347" s="20"/>
      <c r="I347" s="20"/>
      <c r="J347" s="20"/>
      <c r="K347" s="20"/>
      <c r="L347" s="20"/>
      <c r="M347" s="20"/>
    </row>
    <row r="348" spans="1:13" ht="22.5" hidden="1" outlineLevel="4" x14ac:dyDescent="0.2">
      <c r="A348" s="20"/>
      <c r="B348" s="21" t="s">
        <v>369</v>
      </c>
      <c r="C348" s="20"/>
      <c r="D348" s="20"/>
      <c r="E348" s="32"/>
      <c r="F348" s="20"/>
      <c r="G348" s="20"/>
      <c r="H348" s="20"/>
      <c r="I348" s="20"/>
      <c r="J348" s="20"/>
      <c r="K348" s="20"/>
      <c r="L348" s="20"/>
      <c r="M348" s="20"/>
    </row>
    <row r="349" spans="1:13" hidden="1" outlineLevel="4" x14ac:dyDescent="0.2">
      <c r="A349" s="22"/>
      <c r="B349" s="22"/>
      <c r="C349" s="22" t="s">
        <v>31</v>
      </c>
      <c r="D349" s="23"/>
      <c r="E349" s="33" t="s">
        <v>32</v>
      </c>
      <c r="F349" s="22"/>
      <c r="G349" s="24">
        <v>0</v>
      </c>
      <c r="H349" s="28">
        <f>IF((TRIM(M349)="Ja"),ROUND(ROUND((G349*D349),4),2),0)</f>
        <v>0</v>
      </c>
      <c r="I349" s="28">
        <f>ROUND(ROUND((L349*H349),4),2)</f>
        <v>0</v>
      </c>
      <c r="J349" s="25"/>
      <c r="K349" s="28">
        <f>ROUND(ROUND((L349*J349),4),2)</f>
        <v>0</v>
      </c>
      <c r="L349" s="26">
        <v>0.19</v>
      </c>
      <c r="M349" s="27" t="s">
        <v>18</v>
      </c>
    </row>
    <row r="350" spans="1:13" hidden="1" outlineLevel="3" x14ac:dyDescent="0.2">
      <c r="A350" s="20" t="s">
        <v>370</v>
      </c>
      <c r="B350" s="20" t="s">
        <v>371</v>
      </c>
      <c r="C350" s="20"/>
      <c r="D350" s="20"/>
      <c r="E350" s="32"/>
      <c r="F350" s="20"/>
      <c r="G350" s="20"/>
      <c r="H350" s="20"/>
      <c r="I350" s="20"/>
      <c r="J350" s="20"/>
      <c r="K350" s="20"/>
      <c r="L350" s="20"/>
      <c r="M350" s="20"/>
    </row>
    <row r="351" spans="1:13" ht="303.75" hidden="1" outlineLevel="4" x14ac:dyDescent="0.2">
      <c r="A351" s="20"/>
      <c r="B351" s="21" t="s">
        <v>372</v>
      </c>
      <c r="C351" s="20"/>
      <c r="D351" s="20"/>
      <c r="E351" s="32"/>
      <c r="F351" s="20"/>
      <c r="G351" s="20"/>
      <c r="H351" s="20"/>
      <c r="I351" s="20"/>
      <c r="J351" s="20"/>
      <c r="K351" s="20"/>
      <c r="L351" s="20"/>
      <c r="M351" s="20"/>
    </row>
    <row r="352" spans="1:13" hidden="1" outlineLevel="4" x14ac:dyDescent="0.2">
      <c r="A352" s="22"/>
      <c r="B352" s="22"/>
      <c r="C352" s="22" t="s">
        <v>31</v>
      </c>
      <c r="D352" s="23"/>
      <c r="E352" s="33" t="s">
        <v>32</v>
      </c>
      <c r="F352" s="22"/>
      <c r="G352" s="24">
        <v>0</v>
      </c>
      <c r="H352" s="28">
        <f>IF((TRIM(M352)="Ja"),ROUND(ROUND((G352*D352),4),2),0)</f>
        <v>0</v>
      </c>
      <c r="I352" s="28">
        <f>ROUND(ROUND((L352*H352),4),2)</f>
        <v>0</v>
      </c>
      <c r="J352" s="25"/>
      <c r="K352" s="28">
        <f>ROUND(ROUND((L352*J352),4),2)</f>
        <v>0</v>
      </c>
      <c r="L352" s="26">
        <v>0.19</v>
      </c>
      <c r="M352" s="27" t="s">
        <v>18</v>
      </c>
    </row>
    <row r="353" spans="1:13" hidden="1" outlineLevel="3" x14ac:dyDescent="0.2">
      <c r="A353" s="20" t="s">
        <v>373</v>
      </c>
      <c r="B353" s="20" t="s">
        <v>374</v>
      </c>
      <c r="C353" s="20"/>
      <c r="D353" s="20"/>
      <c r="E353" s="32"/>
      <c r="F353" s="20"/>
      <c r="G353" s="20"/>
      <c r="H353" s="20"/>
      <c r="I353" s="20"/>
      <c r="J353" s="20"/>
      <c r="K353" s="20"/>
      <c r="L353" s="20"/>
      <c r="M353" s="20"/>
    </row>
    <row r="354" spans="1:13" ht="213.75" hidden="1" outlineLevel="4" x14ac:dyDescent="0.2">
      <c r="A354" s="20"/>
      <c r="B354" s="21" t="s">
        <v>375</v>
      </c>
      <c r="C354" s="20"/>
      <c r="D354" s="20"/>
      <c r="E354" s="32"/>
      <c r="F354" s="20"/>
      <c r="G354" s="20"/>
      <c r="H354" s="20"/>
      <c r="I354" s="20"/>
      <c r="J354" s="20"/>
      <c r="K354" s="20"/>
      <c r="L354" s="20"/>
      <c r="M354" s="20"/>
    </row>
    <row r="355" spans="1:13" hidden="1" outlineLevel="4" x14ac:dyDescent="0.2">
      <c r="A355" s="22"/>
      <c r="B355" s="22"/>
      <c r="C355" s="22" t="s">
        <v>31</v>
      </c>
      <c r="D355" s="23"/>
      <c r="E355" s="33" t="s">
        <v>45</v>
      </c>
      <c r="F355" s="22"/>
      <c r="G355" s="24">
        <v>0</v>
      </c>
      <c r="H355" s="28">
        <f>IF((TRIM(M355)="Ja"),ROUND(ROUND((G355*D355),4),2),0)</f>
        <v>0</v>
      </c>
      <c r="I355" s="28">
        <f>ROUND(ROUND((L355*H355),4),2)</f>
        <v>0</v>
      </c>
      <c r="J355" s="25"/>
      <c r="K355" s="28">
        <f>ROUND(ROUND((L355*J355),4),2)</f>
        <v>0</v>
      </c>
      <c r="L355" s="26">
        <v>0.19</v>
      </c>
      <c r="M355" s="27" t="s">
        <v>18</v>
      </c>
    </row>
    <row r="356" spans="1:13" hidden="1" outlineLevel="3" x14ac:dyDescent="0.2">
      <c r="A356" s="20" t="s">
        <v>376</v>
      </c>
      <c r="B356" s="20" t="s">
        <v>377</v>
      </c>
      <c r="C356" s="20"/>
      <c r="D356" s="20"/>
      <c r="E356" s="32"/>
      <c r="F356" s="20"/>
      <c r="G356" s="20"/>
      <c r="H356" s="20"/>
      <c r="I356" s="20"/>
      <c r="J356" s="20"/>
      <c r="K356" s="20"/>
      <c r="L356" s="20"/>
      <c r="M356" s="20"/>
    </row>
    <row r="357" spans="1:13" ht="90" hidden="1" outlineLevel="4" x14ac:dyDescent="0.2">
      <c r="A357" s="20"/>
      <c r="B357" s="21" t="s">
        <v>378</v>
      </c>
      <c r="C357" s="20"/>
      <c r="D357" s="20"/>
      <c r="E357" s="32"/>
      <c r="F357" s="20"/>
      <c r="G357" s="20"/>
      <c r="H357" s="20"/>
      <c r="I357" s="20"/>
      <c r="J357" s="20"/>
      <c r="K357" s="20"/>
      <c r="L357" s="20"/>
      <c r="M357" s="20"/>
    </row>
    <row r="358" spans="1:13" hidden="1" outlineLevel="4" x14ac:dyDescent="0.2">
      <c r="A358" s="22"/>
      <c r="B358" s="22"/>
      <c r="C358" s="22" t="s">
        <v>31</v>
      </c>
      <c r="D358" s="23"/>
      <c r="E358" s="33" t="s">
        <v>45</v>
      </c>
      <c r="F358" s="22"/>
      <c r="G358" s="24">
        <v>0</v>
      </c>
      <c r="H358" s="28">
        <f>IF((TRIM(M358)="Ja"),ROUND(ROUND((G358*D358),4),2),0)</f>
        <v>0</v>
      </c>
      <c r="I358" s="28">
        <f>ROUND(ROUND((L358*H358),4),2)</f>
        <v>0</v>
      </c>
      <c r="J358" s="25"/>
      <c r="K358" s="28">
        <f>ROUND(ROUND((L358*J358),4),2)</f>
        <v>0</v>
      </c>
      <c r="L358" s="26">
        <v>0.19</v>
      </c>
      <c r="M358" s="27" t="s">
        <v>18</v>
      </c>
    </row>
    <row r="359" spans="1:13" hidden="1" outlineLevel="3" x14ac:dyDescent="0.2">
      <c r="A359" s="20" t="s">
        <v>379</v>
      </c>
      <c r="B359" s="20" t="s">
        <v>380</v>
      </c>
      <c r="C359" s="20"/>
      <c r="D359" s="20"/>
      <c r="E359" s="32"/>
      <c r="F359" s="20"/>
      <c r="G359" s="20"/>
      <c r="H359" s="20"/>
      <c r="I359" s="20"/>
      <c r="J359" s="20"/>
      <c r="K359" s="20"/>
      <c r="L359" s="20"/>
      <c r="M359" s="20"/>
    </row>
    <row r="360" spans="1:13" ht="112.5" hidden="1" outlineLevel="4" x14ac:dyDescent="0.2">
      <c r="A360" s="20"/>
      <c r="B360" s="21" t="s">
        <v>381</v>
      </c>
      <c r="C360" s="20"/>
      <c r="D360" s="20"/>
      <c r="E360" s="32"/>
      <c r="F360" s="20"/>
      <c r="G360" s="20"/>
      <c r="H360" s="20"/>
      <c r="I360" s="20"/>
      <c r="J360" s="20"/>
      <c r="K360" s="20"/>
      <c r="L360" s="20"/>
      <c r="M360" s="20"/>
    </row>
    <row r="361" spans="1:13" hidden="1" outlineLevel="4" x14ac:dyDescent="0.2">
      <c r="A361" s="22"/>
      <c r="B361" s="22"/>
      <c r="C361" s="22" t="s">
        <v>31</v>
      </c>
      <c r="D361" s="23"/>
      <c r="E361" s="33" t="s">
        <v>45</v>
      </c>
      <c r="F361" s="22"/>
      <c r="G361" s="24">
        <v>0</v>
      </c>
      <c r="H361" s="28">
        <f>IF((TRIM(M361)="Ja"),ROUND(ROUND((G361*D361),4),2),0)</f>
        <v>0</v>
      </c>
      <c r="I361" s="28">
        <f>ROUND(ROUND((L361*H361),4),2)</f>
        <v>0</v>
      </c>
      <c r="J361" s="25"/>
      <c r="K361" s="28">
        <f>ROUND(ROUND((L361*J361),4),2)</f>
        <v>0</v>
      </c>
      <c r="L361" s="26">
        <v>0.19</v>
      </c>
      <c r="M361" s="27" t="s">
        <v>18</v>
      </c>
    </row>
    <row r="362" spans="1:13" hidden="1" outlineLevel="3" x14ac:dyDescent="0.2">
      <c r="A362" s="20" t="s">
        <v>382</v>
      </c>
      <c r="B362" s="20" t="s">
        <v>383</v>
      </c>
      <c r="C362" s="20"/>
      <c r="D362" s="20"/>
      <c r="E362" s="32"/>
      <c r="F362" s="20"/>
      <c r="G362" s="20"/>
      <c r="H362" s="20"/>
      <c r="I362" s="20"/>
      <c r="J362" s="20"/>
      <c r="K362" s="20"/>
      <c r="L362" s="20"/>
      <c r="M362" s="20"/>
    </row>
    <row r="363" spans="1:13" ht="101.25" hidden="1" outlineLevel="4" x14ac:dyDescent="0.2">
      <c r="A363" s="20"/>
      <c r="B363" s="21" t="s">
        <v>384</v>
      </c>
      <c r="C363" s="20"/>
      <c r="D363" s="20"/>
      <c r="E363" s="32"/>
      <c r="F363" s="20"/>
      <c r="G363" s="20"/>
      <c r="H363" s="20"/>
      <c r="I363" s="20"/>
      <c r="J363" s="20"/>
      <c r="K363" s="20"/>
      <c r="L363" s="20"/>
      <c r="M363" s="20"/>
    </row>
    <row r="364" spans="1:13" hidden="1" outlineLevel="4" x14ac:dyDescent="0.2">
      <c r="A364" s="22"/>
      <c r="B364" s="22"/>
      <c r="C364" s="22" t="s">
        <v>31</v>
      </c>
      <c r="D364" s="23"/>
      <c r="E364" s="33" t="s">
        <v>32</v>
      </c>
      <c r="F364" s="22"/>
      <c r="G364" s="24">
        <v>0</v>
      </c>
      <c r="H364" s="28">
        <f>IF((TRIM(M364)="Ja"),ROUND(ROUND((G364*D364),4),2),0)</f>
        <v>0</v>
      </c>
      <c r="I364" s="28">
        <f>ROUND(ROUND((L364*H364),4),2)</f>
        <v>0</v>
      </c>
      <c r="J364" s="25"/>
      <c r="K364" s="28">
        <f>ROUND(ROUND((L364*J364),4),2)</f>
        <v>0</v>
      </c>
      <c r="L364" s="26">
        <v>0.19</v>
      </c>
      <c r="M364" s="27" t="s">
        <v>18</v>
      </c>
    </row>
    <row r="365" spans="1:13" hidden="1" outlineLevel="3" x14ac:dyDescent="0.2">
      <c r="A365" s="20" t="s">
        <v>385</v>
      </c>
      <c r="B365" s="20" t="s">
        <v>386</v>
      </c>
      <c r="C365" s="20"/>
      <c r="D365" s="20"/>
      <c r="E365" s="32"/>
      <c r="F365" s="20"/>
      <c r="G365" s="20"/>
      <c r="H365" s="20"/>
      <c r="I365" s="20"/>
      <c r="J365" s="20"/>
      <c r="K365" s="20"/>
      <c r="L365" s="20"/>
      <c r="M365" s="20"/>
    </row>
    <row r="366" spans="1:13" ht="292.5" hidden="1" outlineLevel="4" x14ac:dyDescent="0.2">
      <c r="A366" s="20"/>
      <c r="B366" s="21" t="s">
        <v>387</v>
      </c>
      <c r="C366" s="20"/>
      <c r="D366" s="20"/>
      <c r="E366" s="32"/>
      <c r="F366" s="20"/>
      <c r="G366" s="20"/>
      <c r="H366" s="20"/>
      <c r="I366" s="20"/>
      <c r="J366" s="20"/>
      <c r="K366" s="20"/>
      <c r="L366" s="20"/>
      <c r="M366" s="20"/>
    </row>
    <row r="367" spans="1:13" hidden="1" outlineLevel="4" x14ac:dyDescent="0.2">
      <c r="A367" s="22"/>
      <c r="B367" s="22"/>
      <c r="C367" s="22" t="s">
        <v>31</v>
      </c>
      <c r="D367" s="23"/>
      <c r="E367" s="33" t="s">
        <v>45</v>
      </c>
      <c r="F367" s="22"/>
      <c r="G367" s="24">
        <v>0</v>
      </c>
      <c r="H367" s="28">
        <f>IF((TRIM(M367)="Ja"),ROUND(ROUND((G367*D367),4),2),0)</f>
        <v>0</v>
      </c>
      <c r="I367" s="28">
        <f>ROUND(ROUND((L367*H367),4),2)</f>
        <v>0</v>
      </c>
      <c r="J367" s="25"/>
      <c r="K367" s="28">
        <f>ROUND(ROUND((L367*J367),4),2)</f>
        <v>0</v>
      </c>
      <c r="L367" s="26">
        <v>0.19</v>
      </c>
      <c r="M367" s="27" t="s">
        <v>18</v>
      </c>
    </row>
    <row r="368" spans="1:13" hidden="1" outlineLevel="3" x14ac:dyDescent="0.2">
      <c r="A368" s="20" t="s">
        <v>388</v>
      </c>
      <c r="B368" s="20" t="s">
        <v>389</v>
      </c>
      <c r="C368" s="20"/>
      <c r="D368" s="20"/>
      <c r="E368" s="32"/>
      <c r="F368" s="20"/>
      <c r="G368" s="20"/>
      <c r="H368" s="20"/>
      <c r="I368" s="20"/>
      <c r="J368" s="20"/>
      <c r="K368" s="20"/>
      <c r="L368" s="20"/>
      <c r="M368" s="20"/>
    </row>
    <row r="369" spans="1:13" ht="405" hidden="1" outlineLevel="4" x14ac:dyDescent="0.2">
      <c r="A369" s="20"/>
      <c r="B369" s="21" t="s">
        <v>390</v>
      </c>
      <c r="C369" s="20"/>
      <c r="D369" s="20"/>
      <c r="E369" s="32"/>
      <c r="F369" s="20"/>
      <c r="G369" s="20"/>
      <c r="H369" s="20"/>
      <c r="I369" s="20"/>
      <c r="J369" s="20"/>
      <c r="K369" s="20"/>
      <c r="L369" s="20"/>
      <c r="M369" s="20"/>
    </row>
    <row r="370" spans="1:13" hidden="1" outlineLevel="4" x14ac:dyDescent="0.2">
      <c r="A370" s="22"/>
      <c r="B370" s="22"/>
      <c r="C370" s="22" t="s">
        <v>31</v>
      </c>
      <c r="D370" s="23"/>
      <c r="E370" s="33" t="s">
        <v>32</v>
      </c>
      <c r="F370" s="22"/>
      <c r="G370" s="24">
        <v>0</v>
      </c>
      <c r="H370" s="28">
        <f>IF((TRIM(M370)="Ja"),ROUND(ROUND((G370*D370),4),2),0)</f>
        <v>0</v>
      </c>
      <c r="I370" s="28">
        <f>ROUND(ROUND((L370*H370),4),2)</f>
        <v>0</v>
      </c>
      <c r="J370" s="25"/>
      <c r="K370" s="28">
        <f>ROUND(ROUND((L370*J370),4),2)</f>
        <v>0</v>
      </c>
      <c r="L370" s="26">
        <v>0.19</v>
      </c>
      <c r="M370" s="27" t="s">
        <v>18</v>
      </c>
    </row>
    <row r="371" spans="1:13" outlineLevel="1" collapsed="1" x14ac:dyDescent="0.2">
      <c r="A371" s="13" t="s">
        <v>391</v>
      </c>
      <c r="B371" s="13" t="s">
        <v>392</v>
      </c>
      <c r="C371" s="13" t="s">
        <v>21</v>
      </c>
      <c r="D371" s="14"/>
      <c r="E371" s="31"/>
      <c r="F371" s="13"/>
      <c r="G371" s="15"/>
      <c r="H371" s="17">
        <f>IF((TRIM(M371)="Ja"),SUM(H372,H382,H431,H528,H595,H620),0)</f>
        <v>0</v>
      </c>
      <c r="I371" s="17">
        <f>ROUND(ROUND((L371*H371),4),2)</f>
        <v>0</v>
      </c>
      <c r="J371" s="16"/>
      <c r="K371" s="17">
        <f>ROUND(ROUND((L371*J371),4),2)</f>
        <v>0</v>
      </c>
      <c r="L371" s="18">
        <v>0.19</v>
      </c>
      <c r="M371" s="19" t="s">
        <v>18</v>
      </c>
    </row>
    <row r="372" spans="1:13" hidden="1" outlineLevel="2" x14ac:dyDescent="0.2">
      <c r="A372" s="13" t="s">
        <v>393</v>
      </c>
      <c r="B372" s="13" t="s">
        <v>394</v>
      </c>
      <c r="C372" s="13" t="s">
        <v>164</v>
      </c>
      <c r="D372" s="14"/>
      <c r="E372" s="31"/>
      <c r="F372" s="13"/>
      <c r="G372" s="15"/>
      <c r="H372" s="17">
        <f>IF((TRIM(M372)="Ja"),SUM(H375,H378,H381),0)</f>
        <v>0</v>
      </c>
      <c r="I372" s="17">
        <f>ROUND(ROUND((L372*H372),4),2)</f>
        <v>0</v>
      </c>
      <c r="J372" s="16"/>
      <c r="K372" s="17">
        <f>ROUND(ROUND((L372*J372),4),2)</f>
        <v>0</v>
      </c>
      <c r="L372" s="18">
        <v>0.19</v>
      </c>
      <c r="M372" s="19" t="s">
        <v>18</v>
      </c>
    </row>
    <row r="373" spans="1:13" hidden="1" outlineLevel="3" x14ac:dyDescent="0.2">
      <c r="A373" s="20" t="s">
        <v>395</v>
      </c>
      <c r="B373" s="20" t="s">
        <v>396</v>
      </c>
      <c r="C373" s="20"/>
      <c r="D373" s="20"/>
      <c r="E373" s="32"/>
      <c r="F373" s="20"/>
      <c r="G373" s="20"/>
      <c r="H373" s="20"/>
      <c r="I373" s="20"/>
      <c r="J373" s="20"/>
      <c r="K373" s="20"/>
      <c r="L373" s="20"/>
      <c r="M373" s="20"/>
    </row>
    <row r="374" spans="1:13" ht="78.75" hidden="1" outlineLevel="4" x14ac:dyDescent="0.2">
      <c r="A374" s="20"/>
      <c r="B374" s="21" t="s">
        <v>397</v>
      </c>
      <c r="C374" s="20"/>
      <c r="D374" s="20"/>
      <c r="E374" s="32"/>
      <c r="F374" s="20"/>
      <c r="G374" s="20"/>
      <c r="H374" s="20"/>
      <c r="I374" s="20"/>
      <c r="J374" s="20"/>
      <c r="K374" s="20"/>
      <c r="L374" s="20"/>
      <c r="M374" s="20"/>
    </row>
    <row r="375" spans="1:13" hidden="1" outlineLevel="4" x14ac:dyDescent="0.2">
      <c r="A375" s="22"/>
      <c r="B375" s="22"/>
      <c r="C375" s="22" t="s">
        <v>31</v>
      </c>
      <c r="D375" s="23"/>
      <c r="E375" s="33" t="s">
        <v>159</v>
      </c>
      <c r="F375" s="22"/>
      <c r="G375" s="24">
        <v>0</v>
      </c>
      <c r="H375" s="28">
        <f>IF((TRIM(M375)="Ja"),ROUND(ROUND((G375*D375),4),2),0)</f>
        <v>0</v>
      </c>
      <c r="I375" s="28">
        <f>ROUND(ROUND((L375*H375),4),2)</f>
        <v>0</v>
      </c>
      <c r="J375" s="25"/>
      <c r="K375" s="28">
        <f>ROUND(ROUND((L375*J375),4),2)</f>
        <v>0</v>
      </c>
      <c r="L375" s="26">
        <v>0.19</v>
      </c>
      <c r="M375" s="27" t="s">
        <v>18</v>
      </c>
    </row>
    <row r="376" spans="1:13" hidden="1" outlineLevel="3" x14ac:dyDescent="0.2">
      <c r="A376" s="20" t="s">
        <v>398</v>
      </c>
      <c r="B376" s="20" t="s">
        <v>399</v>
      </c>
      <c r="C376" s="20"/>
      <c r="D376" s="20"/>
      <c r="E376" s="32"/>
      <c r="F376" s="20"/>
      <c r="G376" s="20"/>
      <c r="H376" s="20"/>
      <c r="I376" s="20"/>
      <c r="J376" s="20"/>
      <c r="K376" s="20"/>
      <c r="L376" s="20"/>
      <c r="M376" s="20"/>
    </row>
    <row r="377" spans="1:13" ht="22.5" hidden="1" outlineLevel="4" x14ac:dyDescent="0.2">
      <c r="A377" s="20"/>
      <c r="B377" s="21" t="s">
        <v>400</v>
      </c>
      <c r="C377" s="20"/>
      <c r="D377" s="20"/>
      <c r="E377" s="32"/>
      <c r="F377" s="20"/>
      <c r="G377" s="20"/>
      <c r="H377" s="20"/>
      <c r="I377" s="20"/>
      <c r="J377" s="20"/>
      <c r="K377" s="20"/>
      <c r="L377" s="20"/>
      <c r="M377" s="20"/>
    </row>
    <row r="378" spans="1:13" hidden="1" outlineLevel="4" x14ac:dyDescent="0.2">
      <c r="A378" s="22"/>
      <c r="B378" s="22"/>
      <c r="C378" s="22" t="s">
        <v>31</v>
      </c>
      <c r="D378" s="23"/>
      <c r="E378" s="33" t="s">
        <v>159</v>
      </c>
      <c r="F378" s="22"/>
      <c r="G378" s="24">
        <v>0</v>
      </c>
      <c r="H378" s="28">
        <f>IF((TRIM(M378)="Ja"),ROUND(ROUND((G378*D378),4),2),0)</f>
        <v>0</v>
      </c>
      <c r="I378" s="28">
        <f>ROUND(ROUND((L378*H378),4),2)</f>
        <v>0</v>
      </c>
      <c r="J378" s="25"/>
      <c r="K378" s="28">
        <f>ROUND(ROUND((L378*J378),4),2)</f>
        <v>0</v>
      </c>
      <c r="L378" s="26">
        <v>0.19</v>
      </c>
      <c r="M378" s="27" t="s">
        <v>18</v>
      </c>
    </row>
    <row r="379" spans="1:13" hidden="1" outlineLevel="3" x14ac:dyDescent="0.2">
      <c r="A379" s="20" t="s">
        <v>401</v>
      </c>
      <c r="B379" s="20" t="s">
        <v>402</v>
      </c>
      <c r="C379" s="20"/>
      <c r="D379" s="20"/>
      <c r="E379" s="32"/>
      <c r="F379" s="20"/>
      <c r="G379" s="20"/>
      <c r="H379" s="20"/>
      <c r="I379" s="20"/>
      <c r="J379" s="20"/>
      <c r="K379" s="20"/>
      <c r="L379" s="20"/>
      <c r="M379" s="20"/>
    </row>
    <row r="380" spans="1:13" ht="146.25" hidden="1" outlineLevel="4" x14ac:dyDescent="0.2">
      <c r="A380" s="20"/>
      <c r="B380" s="21" t="s">
        <v>403</v>
      </c>
      <c r="C380" s="20"/>
      <c r="D380" s="20"/>
      <c r="E380" s="32"/>
      <c r="F380" s="20"/>
      <c r="G380" s="20"/>
      <c r="H380" s="20"/>
      <c r="I380" s="20"/>
      <c r="J380" s="20"/>
      <c r="K380" s="20"/>
      <c r="L380" s="20"/>
      <c r="M380" s="20"/>
    </row>
    <row r="381" spans="1:13" hidden="1" outlineLevel="4" x14ac:dyDescent="0.2">
      <c r="A381" s="22"/>
      <c r="B381" s="22"/>
      <c r="C381" s="22" t="s">
        <v>31</v>
      </c>
      <c r="D381" s="23"/>
      <c r="E381" s="33" t="s">
        <v>159</v>
      </c>
      <c r="F381" s="22"/>
      <c r="G381" s="24">
        <v>0</v>
      </c>
      <c r="H381" s="28">
        <f>IF((TRIM(M381)="Ja"),ROUND(ROUND((G381*D381),4),2),0)</f>
        <v>0</v>
      </c>
      <c r="I381" s="28">
        <f>ROUND(ROUND((L381*H381),4),2)</f>
        <v>0</v>
      </c>
      <c r="J381" s="25"/>
      <c r="K381" s="28">
        <f>ROUND(ROUND((L381*J381),4),2)</f>
        <v>0</v>
      </c>
      <c r="L381" s="26">
        <v>0.19</v>
      </c>
      <c r="M381" s="27" t="s">
        <v>18</v>
      </c>
    </row>
    <row r="382" spans="1:13" hidden="1" outlineLevel="2" x14ac:dyDescent="0.2">
      <c r="A382" s="13" t="s">
        <v>404</v>
      </c>
      <c r="B382" s="13" t="s">
        <v>161</v>
      </c>
      <c r="C382" s="13" t="s">
        <v>164</v>
      </c>
      <c r="D382" s="14"/>
      <c r="E382" s="31"/>
      <c r="F382" s="13"/>
      <c r="G382" s="15"/>
      <c r="H382" s="17">
        <f>IF((TRIM(M382)="Ja"),SUM(H385,H388,H391,H394,H397,H400,H403,H406,H409,H412,H415,H418,H421,H424,H427,H430),0)</f>
        <v>0</v>
      </c>
      <c r="I382" s="17">
        <f>ROUND(ROUND((L382*H382),4),2)</f>
        <v>0</v>
      </c>
      <c r="J382" s="16"/>
      <c r="K382" s="17">
        <f>ROUND(ROUND((L382*J382),4),2)</f>
        <v>0</v>
      </c>
      <c r="L382" s="18">
        <v>0.19</v>
      </c>
      <c r="M382" s="19" t="s">
        <v>18</v>
      </c>
    </row>
    <row r="383" spans="1:13" hidden="1" outlineLevel="3" x14ac:dyDescent="0.2">
      <c r="A383" s="20" t="s">
        <v>405</v>
      </c>
      <c r="B383" s="20" t="s">
        <v>406</v>
      </c>
      <c r="C383" s="20"/>
      <c r="D383" s="20"/>
      <c r="E383" s="32"/>
      <c r="F383" s="20"/>
      <c r="G383" s="20"/>
      <c r="H383" s="20"/>
      <c r="I383" s="20"/>
      <c r="J383" s="20"/>
      <c r="K383" s="20"/>
      <c r="L383" s="20"/>
      <c r="M383" s="20"/>
    </row>
    <row r="384" spans="1:13" ht="191.25" hidden="1" outlineLevel="4" x14ac:dyDescent="0.2">
      <c r="A384" s="20"/>
      <c r="B384" s="21" t="s">
        <v>407</v>
      </c>
      <c r="C384" s="20"/>
      <c r="D384" s="20"/>
      <c r="E384" s="32"/>
      <c r="F384" s="20"/>
      <c r="G384" s="20"/>
      <c r="H384" s="20"/>
      <c r="I384" s="20"/>
      <c r="J384" s="20"/>
      <c r="K384" s="20"/>
      <c r="L384" s="20"/>
      <c r="M384" s="20"/>
    </row>
    <row r="385" spans="1:13" hidden="1" outlineLevel="4" x14ac:dyDescent="0.2">
      <c r="A385" s="22"/>
      <c r="B385" s="22"/>
      <c r="C385" s="22" t="s">
        <v>31</v>
      </c>
      <c r="D385" s="23"/>
      <c r="E385" s="33" t="s">
        <v>168</v>
      </c>
      <c r="F385" s="22"/>
      <c r="G385" s="24">
        <v>0</v>
      </c>
      <c r="H385" s="28">
        <f>IF((TRIM(M385)="Ja"),ROUND(ROUND((G385*D385),4),2),0)</f>
        <v>0</v>
      </c>
      <c r="I385" s="28">
        <f>ROUND(ROUND((L385*H385),4),2)</f>
        <v>0</v>
      </c>
      <c r="J385" s="25"/>
      <c r="K385" s="28">
        <f>ROUND(ROUND((L385*J385),4),2)</f>
        <v>0</v>
      </c>
      <c r="L385" s="26">
        <v>0.19</v>
      </c>
      <c r="M385" s="27" t="s">
        <v>18</v>
      </c>
    </row>
    <row r="386" spans="1:13" hidden="1" outlineLevel="3" x14ac:dyDescent="0.2">
      <c r="A386" s="20" t="s">
        <v>408</v>
      </c>
      <c r="B386" s="20" t="s">
        <v>409</v>
      </c>
      <c r="C386" s="20"/>
      <c r="D386" s="20"/>
      <c r="E386" s="32"/>
      <c r="F386" s="20"/>
      <c r="G386" s="20"/>
      <c r="H386" s="20"/>
      <c r="I386" s="20"/>
      <c r="J386" s="20"/>
      <c r="K386" s="20"/>
      <c r="L386" s="20"/>
      <c r="M386" s="20"/>
    </row>
    <row r="387" spans="1:13" ht="270" hidden="1" outlineLevel="4" x14ac:dyDescent="0.2">
      <c r="A387" s="20"/>
      <c r="B387" s="21" t="s">
        <v>410</v>
      </c>
      <c r="C387" s="20"/>
      <c r="D387" s="20"/>
      <c r="E387" s="32"/>
      <c r="F387" s="20"/>
      <c r="G387" s="20"/>
      <c r="H387" s="20"/>
      <c r="I387" s="20"/>
      <c r="J387" s="20"/>
      <c r="K387" s="20"/>
      <c r="L387" s="20"/>
      <c r="M387" s="20"/>
    </row>
    <row r="388" spans="1:13" hidden="1" outlineLevel="4" x14ac:dyDescent="0.2">
      <c r="A388" s="22"/>
      <c r="B388" s="22"/>
      <c r="C388" s="22" t="s">
        <v>31</v>
      </c>
      <c r="D388" s="23"/>
      <c r="E388" s="33" t="s">
        <v>168</v>
      </c>
      <c r="F388" s="22"/>
      <c r="G388" s="24">
        <v>0</v>
      </c>
      <c r="H388" s="28">
        <f>IF((TRIM(M388)="Ja"),ROUND(ROUND((G388*D388),4),2),0)</f>
        <v>0</v>
      </c>
      <c r="I388" s="28">
        <f>ROUND(ROUND((L388*H388),4),2)</f>
        <v>0</v>
      </c>
      <c r="J388" s="25"/>
      <c r="K388" s="28">
        <f>ROUND(ROUND((L388*J388),4),2)</f>
        <v>0</v>
      </c>
      <c r="L388" s="26">
        <v>0.19</v>
      </c>
      <c r="M388" s="27" t="s">
        <v>18</v>
      </c>
    </row>
    <row r="389" spans="1:13" hidden="1" outlineLevel="3" x14ac:dyDescent="0.2">
      <c r="A389" s="20" t="s">
        <v>411</v>
      </c>
      <c r="B389" s="20" t="s">
        <v>412</v>
      </c>
      <c r="C389" s="20"/>
      <c r="D389" s="20"/>
      <c r="E389" s="32"/>
      <c r="F389" s="20"/>
      <c r="G389" s="20"/>
      <c r="H389" s="20"/>
      <c r="I389" s="20"/>
      <c r="J389" s="20"/>
      <c r="K389" s="20"/>
      <c r="L389" s="20"/>
      <c r="M389" s="20"/>
    </row>
    <row r="390" spans="1:13" ht="45" hidden="1" outlineLevel="4" x14ac:dyDescent="0.2">
      <c r="A390" s="20"/>
      <c r="B390" s="21" t="s">
        <v>413</v>
      </c>
      <c r="C390" s="20"/>
      <c r="D390" s="20"/>
      <c r="E390" s="32"/>
      <c r="F390" s="20"/>
      <c r="G390" s="20"/>
      <c r="H390" s="20"/>
      <c r="I390" s="20"/>
      <c r="J390" s="20"/>
      <c r="K390" s="20"/>
      <c r="L390" s="20"/>
      <c r="M390" s="20"/>
    </row>
    <row r="391" spans="1:13" hidden="1" outlineLevel="4" x14ac:dyDescent="0.2">
      <c r="A391" s="22"/>
      <c r="B391" s="22"/>
      <c r="C391" s="22" t="s">
        <v>31</v>
      </c>
      <c r="D391" s="23"/>
      <c r="E391" s="33" t="s">
        <v>32</v>
      </c>
      <c r="F391" s="22"/>
      <c r="G391" s="24">
        <v>0</v>
      </c>
      <c r="H391" s="28">
        <f>IF((TRIM(M391)="Ja"),ROUND(ROUND((G391*D391),4),2),0)</f>
        <v>0</v>
      </c>
      <c r="I391" s="28">
        <f>ROUND(ROUND((L391*H391),4),2)</f>
        <v>0</v>
      </c>
      <c r="J391" s="25"/>
      <c r="K391" s="28">
        <f>ROUND(ROUND((L391*J391),4),2)</f>
        <v>0</v>
      </c>
      <c r="L391" s="26">
        <v>0.19</v>
      </c>
      <c r="M391" s="27" t="s">
        <v>18</v>
      </c>
    </row>
    <row r="392" spans="1:13" hidden="1" outlineLevel="3" x14ac:dyDescent="0.2">
      <c r="A392" s="20" t="s">
        <v>414</v>
      </c>
      <c r="B392" s="20" t="s">
        <v>170</v>
      </c>
      <c r="C392" s="20"/>
      <c r="D392" s="20"/>
      <c r="E392" s="32"/>
      <c r="F392" s="20"/>
      <c r="G392" s="20"/>
      <c r="H392" s="20"/>
      <c r="I392" s="20"/>
      <c r="J392" s="20"/>
      <c r="K392" s="20"/>
      <c r="L392" s="20"/>
      <c r="M392" s="20"/>
    </row>
    <row r="393" spans="1:13" ht="112.5" hidden="1" outlineLevel="4" x14ac:dyDescent="0.2">
      <c r="A393" s="20"/>
      <c r="B393" s="21" t="s">
        <v>415</v>
      </c>
      <c r="C393" s="20"/>
      <c r="D393" s="20"/>
      <c r="E393" s="32"/>
      <c r="F393" s="20"/>
      <c r="G393" s="20"/>
      <c r="H393" s="20"/>
      <c r="I393" s="20"/>
      <c r="J393" s="20"/>
      <c r="K393" s="20"/>
      <c r="L393" s="20"/>
      <c r="M393" s="20"/>
    </row>
    <row r="394" spans="1:13" hidden="1" outlineLevel="4" x14ac:dyDescent="0.2">
      <c r="A394" s="22"/>
      <c r="B394" s="22"/>
      <c r="C394" s="22" t="s">
        <v>31</v>
      </c>
      <c r="D394" s="23"/>
      <c r="E394" s="33" t="s">
        <v>168</v>
      </c>
      <c r="F394" s="22"/>
      <c r="G394" s="24">
        <v>0</v>
      </c>
      <c r="H394" s="28">
        <f>IF((TRIM(M394)="Ja"),ROUND(ROUND((G394*D394),4),2),0)</f>
        <v>0</v>
      </c>
      <c r="I394" s="28">
        <f>ROUND(ROUND((L394*H394),4),2)</f>
        <v>0</v>
      </c>
      <c r="J394" s="25"/>
      <c r="K394" s="28">
        <f>ROUND(ROUND((L394*J394),4),2)</f>
        <v>0</v>
      </c>
      <c r="L394" s="26">
        <v>0.19</v>
      </c>
      <c r="M394" s="27" t="s">
        <v>18</v>
      </c>
    </row>
    <row r="395" spans="1:13" hidden="1" outlineLevel="3" x14ac:dyDescent="0.2">
      <c r="A395" s="20" t="s">
        <v>416</v>
      </c>
      <c r="B395" s="20" t="s">
        <v>179</v>
      </c>
      <c r="C395" s="20"/>
      <c r="D395" s="20"/>
      <c r="E395" s="32"/>
      <c r="F395" s="20"/>
      <c r="G395" s="20"/>
      <c r="H395" s="20"/>
      <c r="I395" s="20"/>
      <c r="J395" s="20"/>
      <c r="K395" s="20"/>
      <c r="L395" s="20"/>
      <c r="M395" s="20"/>
    </row>
    <row r="396" spans="1:13" ht="101.25" hidden="1" outlineLevel="4" x14ac:dyDescent="0.2">
      <c r="A396" s="20"/>
      <c r="B396" s="21" t="s">
        <v>180</v>
      </c>
      <c r="C396" s="20"/>
      <c r="D396" s="20"/>
      <c r="E396" s="32"/>
      <c r="F396" s="20"/>
      <c r="G396" s="20"/>
      <c r="H396" s="20"/>
      <c r="I396" s="20"/>
      <c r="J396" s="20"/>
      <c r="K396" s="20"/>
      <c r="L396" s="20"/>
      <c r="M396" s="20"/>
    </row>
    <row r="397" spans="1:13" hidden="1" outlineLevel="4" x14ac:dyDescent="0.2">
      <c r="A397" s="22"/>
      <c r="B397" s="22"/>
      <c r="C397" s="22" t="s">
        <v>31</v>
      </c>
      <c r="D397" s="23"/>
      <c r="E397" s="33" t="s">
        <v>168</v>
      </c>
      <c r="F397" s="22"/>
      <c r="G397" s="24">
        <v>0</v>
      </c>
      <c r="H397" s="28">
        <f>IF((TRIM(M397)="Ja"),ROUND(ROUND((G397*D397),4),2),0)</f>
        <v>0</v>
      </c>
      <c r="I397" s="28">
        <f>ROUND(ROUND((L397*H397),4),2)</f>
        <v>0</v>
      </c>
      <c r="J397" s="25"/>
      <c r="K397" s="28">
        <f>ROUND(ROUND((L397*J397),4),2)</f>
        <v>0</v>
      </c>
      <c r="L397" s="26">
        <v>0.19</v>
      </c>
      <c r="M397" s="27" t="s">
        <v>18</v>
      </c>
    </row>
    <row r="398" spans="1:13" hidden="1" outlineLevel="3" x14ac:dyDescent="0.2">
      <c r="A398" s="20" t="s">
        <v>417</v>
      </c>
      <c r="B398" s="20" t="s">
        <v>418</v>
      </c>
      <c r="C398" s="20"/>
      <c r="D398" s="20"/>
      <c r="E398" s="32"/>
      <c r="F398" s="20"/>
      <c r="G398" s="20"/>
      <c r="H398" s="20"/>
      <c r="I398" s="20"/>
      <c r="J398" s="20"/>
      <c r="K398" s="20"/>
      <c r="L398" s="20"/>
      <c r="M398" s="20"/>
    </row>
    <row r="399" spans="1:13" ht="258.75" hidden="1" outlineLevel="4" x14ac:dyDescent="0.2">
      <c r="A399" s="20"/>
      <c r="B399" s="21" t="s">
        <v>419</v>
      </c>
      <c r="C399" s="20"/>
      <c r="D399" s="20"/>
      <c r="E399" s="32"/>
      <c r="F399" s="20"/>
      <c r="G399" s="20"/>
      <c r="H399" s="20"/>
      <c r="I399" s="20"/>
      <c r="J399" s="20"/>
      <c r="K399" s="20"/>
      <c r="L399" s="20"/>
      <c r="M399" s="20"/>
    </row>
    <row r="400" spans="1:13" hidden="1" outlineLevel="4" x14ac:dyDescent="0.2">
      <c r="A400" s="22"/>
      <c r="B400" s="22"/>
      <c r="C400" s="22" t="s">
        <v>31</v>
      </c>
      <c r="D400" s="23"/>
      <c r="E400" s="33" t="s">
        <v>168</v>
      </c>
      <c r="F400" s="22"/>
      <c r="G400" s="24">
        <v>0</v>
      </c>
      <c r="H400" s="28">
        <f>IF((TRIM(M400)="Ja"),ROUND(ROUND((G400*D400),4),2),0)</f>
        <v>0</v>
      </c>
      <c r="I400" s="28">
        <f>ROUND(ROUND((L400*H400),4),2)</f>
        <v>0</v>
      </c>
      <c r="J400" s="25"/>
      <c r="K400" s="28">
        <f>ROUND(ROUND((L400*J400),4),2)</f>
        <v>0</v>
      </c>
      <c r="L400" s="26">
        <v>0.19</v>
      </c>
      <c r="M400" s="27" t="s">
        <v>18</v>
      </c>
    </row>
    <row r="401" spans="1:13" hidden="1" outlineLevel="3" x14ac:dyDescent="0.2">
      <c r="A401" s="20" t="s">
        <v>420</v>
      </c>
      <c r="B401" s="20" t="s">
        <v>185</v>
      </c>
      <c r="C401" s="20"/>
      <c r="D401" s="20"/>
      <c r="E401" s="32"/>
      <c r="F401" s="20"/>
      <c r="G401" s="20"/>
      <c r="H401" s="20"/>
      <c r="I401" s="20"/>
      <c r="J401" s="20"/>
      <c r="K401" s="20"/>
      <c r="L401" s="20"/>
      <c r="M401" s="20"/>
    </row>
    <row r="402" spans="1:13" ht="67.5" hidden="1" outlineLevel="4" x14ac:dyDescent="0.2">
      <c r="A402" s="20"/>
      <c r="B402" s="21" t="s">
        <v>421</v>
      </c>
      <c r="C402" s="20"/>
      <c r="D402" s="20"/>
      <c r="E402" s="32"/>
      <c r="F402" s="20"/>
      <c r="G402" s="20"/>
      <c r="H402" s="20"/>
      <c r="I402" s="20"/>
      <c r="J402" s="20"/>
      <c r="K402" s="20"/>
      <c r="L402" s="20"/>
      <c r="M402" s="20"/>
    </row>
    <row r="403" spans="1:13" hidden="1" outlineLevel="4" x14ac:dyDescent="0.2">
      <c r="A403" s="22"/>
      <c r="B403" s="22"/>
      <c r="C403" s="22" t="s">
        <v>31</v>
      </c>
      <c r="D403" s="23"/>
      <c r="E403" s="33" t="s">
        <v>168</v>
      </c>
      <c r="F403" s="22"/>
      <c r="G403" s="24">
        <v>0</v>
      </c>
      <c r="H403" s="28">
        <f>IF((TRIM(M403)="Ja"),ROUND(ROUND((G403*D403),4),2),0)</f>
        <v>0</v>
      </c>
      <c r="I403" s="28">
        <f>ROUND(ROUND((L403*H403),4),2)</f>
        <v>0</v>
      </c>
      <c r="J403" s="25"/>
      <c r="K403" s="28">
        <f>ROUND(ROUND((L403*J403),4),2)</f>
        <v>0</v>
      </c>
      <c r="L403" s="26">
        <v>0.19</v>
      </c>
      <c r="M403" s="27" t="s">
        <v>18</v>
      </c>
    </row>
    <row r="404" spans="1:13" hidden="1" outlineLevel="3" x14ac:dyDescent="0.2">
      <c r="A404" s="20" t="s">
        <v>422</v>
      </c>
      <c r="B404" s="20" t="s">
        <v>423</v>
      </c>
      <c r="C404" s="20"/>
      <c r="D404" s="20"/>
      <c r="E404" s="32"/>
      <c r="F404" s="20"/>
      <c r="G404" s="20"/>
      <c r="H404" s="20"/>
      <c r="I404" s="20"/>
      <c r="J404" s="20"/>
      <c r="K404" s="20"/>
      <c r="L404" s="20"/>
      <c r="M404" s="20"/>
    </row>
    <row r="405" spans="1:13" ht="180" hidden="1" outlineLevel="4" x14ac:dyDescent="0.2">
      <c r="A405" s="20"/>
      <c r="B405" s="21" t="s">
        <v>424</v>
      </c>
      <c r="C405" s="20"/>
      <c r="D405" s="20"/>
      <c r="E405" s="32"/>
      <c r="F405" s="20"/>
      <c r="G405" s="20"/>
      <c r="H405" s="20"/>
      <c r="I405" s="20"/>
      <c r="J405" s="20"/>
      <c r="K405" s="20"/>
      <c r="L405" s="20"/>
      <c r="M405" s="20"/>
    </row>
    <row r="406" spans="1:13" hidden="1" outlineLevel="4" x14ac:dyDescent="0.2">
      <c r="A406" s="22"/>
      <c r="B406" s="22"/>
      <c r="C406" s="22" t="s">
        <v>31</v>
      </c>
      <c r="D406" s="23"/>
      <c r="E406" s="33" t="s">
        <v>168</v>
      </c>
      <c r="F406" s="22"/>
      <c r="G406" s="24">
        <v>0</v>
      </c>
      <c r="H406" s="28">
        <f>IF((TRIM(M406)="Ja"),ROUND(ROUND((G406*D406),4),2),0)</f>
        <v>0</v>
      </c>
      <c r="I406" s="28">
        <f>ROUND(ROUND((L406*H406),4),2)</f>
        <v>0</v>
      </c>
      <c r="J406" s="25"/>
      <c r="K406" s="28">
        <f>ROUND(ROUND((L406*J406),4),2)</f>
        <v>0</v>
      </c>
      <c r="L406" s="26">
        <v>0.19</v>
      </c>
      <c r="M406" s="27" t="s">
        <v>18</v>
      </c>
    </row>
    <row r="407" spans="1:13" hidden="1" outlineLevel="3" x14ac:dyDescent="0.2">
      <c r="A407" s="20" t="s">
        <v>425</v>
      </c>
      <c r="B407" s="20" t="s">
        <v>426</v>
      </c>
      <c r="C407" s="20"/>
      <c r="D407" s="20"/>
      <c r="E407" s="32"/>
      <c r="F407" s="20"/>
      <c r="G407" s="20"/>
      <c r="H407" s="20"/>
      <c r="I407" s="20"/>
      <c r="J407" s="20"/>
      <c r="K407" s="20"/>
      <c r="L407" s="20"/>
      <c r="M407" s="20"/>
    </row>
    <row r="408" spans="1:13" ht="281.25" hidden="1" outlineLevel="4" x14ac:dyDescent="0.2">
      <c r="A408" s="20"/>
      <c r="B408" s="21" t="s">
        <v>427</v>
      </c>
      <c r="C408" s="20"/>
      <c r="D408" s="20"/>
      <c r="E408" s="32"/>
      <c r="F408" s="20"/>
      <c r="G408" s="20"/>
      <c r="H408" s="20"/>
      <c r="I408" s="20"/>
      <c r="J408" s="20"/>
      <c r="K408" s="20"/>
      <c r="L408" s="20"/>
      <c r="M408" s="20"/>
    </row>
    <row r="409" spans="1:13" hidden="1" outlineLevel="4" x14ac:dyDescent="0.2">
      <c r="A409" s="22"/>
      <c r="B409" s="22"/>
      <c r="C409" s="22" t="s">
        <v>31</v>
      </c>
      <c r="D409" s="23"/>
      <c r="E409" s="33" t="s">
        <v>168</v>
      </c>
      <c r="F409" s="22"/>
      <c r="G409" s="24">
        <v>0</v>
      </c>
      <c r="H409" s="28">
        <f>IF((TRIM(M409)="Ja"),ROUND(ROUND((G409*D409),4),2),0)</f>
        <v>0</v>
      </c>
      <c r="I409" s="28">
        <f>ROUND(ROUND((L409*H409),4),2)</f>
        <v>0</v>
      </c>
      <c r="J409" s="25"/>
      <c r="K409" s="28">
        <f>ROUND(ROUND((L409*J409),4),2)</f>
        <v>0</v>
      </c>
      <c r="L409" s="26">
        <v>0.19</v>
      </c>
      <c r="M409" s="27" t="s">
        <v>18</v>
      </c>
    </row>
    <row r="410" spans="1:13" hidden="1" outlineLevel="3" x14ac:dyDescent="0.2">
      <c r="A410" s="20" t="s">
        <v>428</v>
      </c>
      <c r="B410" s="20" t="s">
        <v>429</v>
      </c>
      <c r="C410" s="20"/>
      <c r="D410" s="20"/>
      <c r="E410" s="32"/>
      <c r="F410" s="20"/>
      <c r="G410" s="20"/>
      <c r="H410" s="20"/>
      <c r="I410" s="20"/>
      <c r="J410" s="20"/>
      <c r="K410" s="20"/>
      <c r="L410" s="20"/>
      <c r="M410" s="20"/>
    </row>
    <row r="411" spans="1:13" ht="45" hidden="1" outlineLevel="4" x14ac:dyDescent="0.2">
      <c r="A411" s="20"/>
      <c r="B411" s="21" t="s">
        <v>413</v>
      </c>
      <c r="C411" s="20"/>
      <c r="D411" s="20"/>
      <c r="E411" s="32"/>
      <c r="F411" s="20"/>
      <c r="G411" s="20"/>
      <c r="H411" s="20"/>
      <c r="I411" s="20"/>
      <c r="J411" s="20"/>
      <c r="K411" s="20"/>
      <c r="L411" s="20"/>
      <c r="M411" s="20"/>
    </row>
    <row r="412" spans="1:13" hidden="1" outlineLevel="4" x14ac:dyDescent="0.2">
      <c r="A412" s="22"/>
      <c r="B412" s="22"/>
      <c r="C412" s="22" t="s">
        <v>31</v>
      </c>
      <c r="D412" s="23"/>
      <c r="E412" s="33" t="s">
        <v>32</v>
      </c>
      <c r="F412" s="22"/>
      <c r="G412" s="24">
        <v>0</v>
      </c>
      <c r="H412" s="28">
        <f>IF((TRIM(M412)="Ja"),ROUND(ROUND((G412*D412),4),2),0)</f>
        <v>0</v>
      </c>
      <c r="I412" s="28">
        <f>ROUND(ROUND((L412*H412),4),2)</f>
        <v>0</v>
      </c>
      <c r="J412" s="25"/>
      <c r="K412" s="28">
        <f>ROUND(ROUND((L412*J412),4),2)</f>
        <v>0</v>
      </c>
      <c r="L412" s="26">
        <v>0.19</v>
      </c>
      <c r="M412" s="27" t="s">
        <v>18</v>
      </c>
    </row>
    <row r="413" spans="1:13" hidden="1" outlineLevel="3" x14ac:dyDescent="0.2">
      <c r="A413" s="20" t="s">
        <v>430</v>
      </c>
      <c r="B413" s="20" t="s">
        <v>431</v>
      </c>
      <c r="C413" s="20"/>
      <c r="D413" s="20"/>
      <c r="E413" s="32"/>
      <c r="F413" s="20"/>
      <c r="G413" s="20"/>
      <c r="H413" s="20"/>
      <c r="I413" s="20"/>
      <c r="J413" s="20"/>
      <c r="K413" s="20"/>
      <c r="L413" s="20"/>
      <c r="M413" s="20"/>
    </row>
    <row r="414" spans="1:13" ht="67.5" hidden="1" outlineLevel="4" x14ac:dyDescent="0.2">
      <c r="A414" s="20"/>
      <c r="B414" s="21" t="s">
        <v>432</v>
      </c>
      <c r="C414" s="20"/>
      <c r="D414" s="20"/>
      <c r="E414" s="32"/>
      <c r="F414" s="20"/>
      <c r="G414" s="20"/>
      <c r="H414" s="20"/>
      <c r="I414" s="20"/>
      <c r="J414" s="20"/>
      <c r="K414" s="20"/>
      <c r="L414" s="20"/>
      <c r="M414" s="20"/>
    </row>
    <row r="415" spans="1:13" hidden="1" outlineLevel="4" x14ac:dyDescent="0.2">
      <c r="A415" s="22"/>
      <c r="B415" s="22"/>
      <c r="C415" s="22" t="s">
        <v>31</v>
      </c>
      <c r="D415" s="23"/>
      <c r="E415" s="33" t="s">
        <v>32</v>
      </c>
      <c r="F415" s="22"/>
      <c r="G415" s="24">
        <v>0</v>
      </c>
      <c r="H415" s="28">
        <f>IF((TRIM(M415)="Ja"),ROUND(ROUND((G415*D415),4),2),0)</f>
        <v>0</v>
      </c>
      <c r="I415" s="28">
        <f>ROUND(ROUND((L415*H415),4),2)</f>
        <v>0</v>
      </c>
      <c r="J415" s="25"/>
      <c r="K415" s="28">
        <f>ROUND(ROUND((L415*J415),4),2)</f>
        <v>0</v>
      </c>
      <c r="L415" s="26">
        <v>0.19</v>
      </c>
      <c r="M415" s="27" t="s">
        <v>18</v>
      </c>
    </row>
    <row r="416" spans="1:13" hidden="1" outlineLevel="3" x14ac:dyDescent="0.2">
      <c r="A416" s="20" t="s">
        <v>433</v>
      </c>
      <c r="B416" s="20" t="s">
        <v>434</v>
      </c>
      <c r="C416" s="20"/>
      <c r="D416" s="20"/>
      <c r="E416" s="32"/>
      <c r="F416" s="20"/>
      <c r="G416" s="20"/>
      <c r="H416" s="20"/>
      <c r="I416" s="20"/>
      <c r="J416" s="20"/>
      <c r="K416" s="20"/>
      <c r="L416" s="20"/>
      <c r="M416" s="20"/>
    </row>
    <row r="417" spans="1:13" ht="270" hidden="1" outlineLevel="4" x14ac:dyDescent="0.2">
      <c r="A417" s="20"/>
      <c r="B417" s="21" t="s">
        <v>435</v>
      </c>
      <c r="C417" s="20"/>
      <c r="D417" s="20"/>
      <c r="E417" s="32"/>
      <c r="F417" s="20"/>
      <c r="G417" s="20"/>
      <c r="H417" s="20"/>
      <c r="I417" s="20"/>
      <c r="J417" s="20"/>
      <c r="K417" s="20"/>
      <c r="L417" s="20"/>
      <c r="M417" s="20"/>
    </row>
    <row r="418" spans="1:13" hidden="1" outlineLevel="4" x14ac:dyDescent="0.2">
      <c r="A418" s="22"/>
      <c r="B418" s="22"/>
      <c r="C418" s="22" t="s">
        <v>31</v>
      </c>
      <c r="D418" s="23"/>
      <c r="E418" s="33" t="s">
        <v>168</v>
      </c>
      <c r="F418" s="22"/>
      <c r="G418" s="24">
        <v>0</v>
      </c>
      <c r="H418" s="28">
        <f>IF((TRIM(M418)="Ja"),ROUND(ROUND((G418*D418),4),2),0)</f>
        <v>0</v>
      </c>
      <c r="I418" s="28">
        <f>ROUND(ROUND((L418*H418),4),2)</f>
        <v>0</v>
      </c>
      <c r="J418" s="25"/>
      <c r="K418" s="28">
        <f>ROUND(ROUND((L418*J418),4),2)</f>
        <v>0</v>
      </c>
      <c r="L418" s="26">
        <v>0.19</v>
      </c>
      <c r="M418" s="27" t="s">
        <v>18</v>
      </c>
    </row>
    <row r="419" spans="1:13" hidden="1" outlineLevel="3" x14ac:dyDescent="0.2">
      <c r="A419" s="20" t="s">
        <v>436</v>
      </c>
      <c r="B419" s="20" t="s">
        <v>437</v>
      </c>
      <c r="C419" s="20"/>
      <c r="D419" s="20"/>
      <c r="E419" s="32"/>
      <c r="F419" s="20"/>
      <c r="G419" s="20"/>
      <c r="H419" s="20"/>
      <c r="I419" s="20"/>
      <c r="J419" s="20"/>
      <c r="K419" s="20"/>
      <c r="L419" s="20"/>
      <c r="M419" s="20"/>
    </row>
    <row r="420" spans="1:13" ht="180" hidden="1" outlineLevel="4" x14ac:dyDescent="0.2">
      <c r="A420" s="20"/>
      <c r="B420" s="21" t="s">
        <v>438</v>
      </c>
      <c r="C420" s="20"/>
      <c r="D420" s="20"/>
      <c r="E420" s="32"/>
      <c r="F420" s="20"/>
      <c r="G420" s="20"/>
      <c r="H420" s="20"/>
      <c r="I420" s="20"/>
      <c r="J420" s="20"/>
      <c r="K420" s="20"/>
      <c r="L420" s="20"/>
      <c r="M420" s="20"/>
    </row>
    <row r="421" spans="1:13" hidden="1" outlineLevel="4" x14ac:dyDescent="0.2">
      <c r="A421" s="22"/>
      <c r="B421" s="22"/>
      <c r="C421" s="22" t="s">
        <v>31</v>
      </c>
      <c r="D421" s="23"/>
      <c r="E421" s="33" t="s">
        <v>168</v>
      </c>
      <c r="F421" s="22"/>
      <c r="G421" s="24">
        <v>0</v>
      </c>
      <c r="H421" s="28">
        <f>IF((TRIM(M421)="Ja"),ROUND(ROUND((G421*D421),4),2),0)</f>
        <v>0</v>
      </c>
      <c r="I421" s="28">
        <f>ROUND(ROUND((L421*H421),4),2)</f>
        <v>0</v>
      </c>
      <c r="J421" s="25"/>
      <c r="K421" s="28">
        <f>ROUND(ROUND((L421*J421),4),2)</f>
        <v>0</v>
      </c>
      <c r="L421" s="26">
        <v>0.19</v>
      </c>
      <c r="M421" s="27" t="s">
        <v>18</v>
      </c>
    </row>
    <row r="422" spans="1:13" hidden="1" outlineLevel="3" x14ac:dyDescent="0.2">
      <c r="A422" s="20" t="s">
        <v>439</v>
      </c>
      <c r="B422" s="20" t="s">
        <v>440</v>
      </c>
      <c r="C422" s="20"/>
      <c r="D422" s="20"/>
      <c r="E422" s="32"/>
      <c r="F422" s="20"/>
      <c r="G422" s="20"/>
      <c r="H422" s="20"/>
      <c r="I422" s="20"/>
      <c r="J422" s="20"/>
      <c r="K422" s="20"/>
      <c r="L422" s="20"/>
      <c r="M422" s="20"/>
    </row>
    <row r="423" spans="1:13" ht="33.75" hidden="1" outlineLevel="4" x14ac:dyDescent="0.2">
      <c r="A423" s="20"/>
      <c r="B423" s="21" t="s">
        <v>441</v>
      </c>
      <c r="C423" s="20"/>
      <c r="D423" s="20"/>
      <c r="E423" s="32"/>
      <c r="F423" s="20"/>
      <c r="G423" s="20"/>
      <c r="H423" s="20"/>
      <c r="I423" s="20"/>
      <c r="J423" s="20"/>
      <c r="K423" s="20"/>
      <c r="L423" s="20"/>
      <c r="M423" s="20"/>
    </row>
    <row r="424" spans="1:13" hidden="1" outlineLevel="4" x14ac:dyDescent="0.2">
      <c r="A424" s="22"/>
      <c r="B424" s="22"/>
      <c r="C424" s="22" t="s">
        <v>31</v>
      </c>
      <c r="D424" s="23"/>
      <c r="E424" s="33" t="s">
        <v>45</v>
      </c>
      <c r="F424" s="22"/>
      <c r="G424" s="24">
        <v>0</v>
      </c>
      <c r="H424" s="28">
        <f>IF((TRIM(M424)="Ja"),ROUND(ROUND((G424*D424),4),2),0)</f>
        <v>0</v>
      </c>
      <c r="I424" s="28">
        <f>ROUND(ROUND((L424*H424),4),2)</f>
        <v>0</v>
      </c>
      <c r="J424" s="25"/>
      <c r="K424" s="28">
        <f>ROUND(ROUND((L424*J424),4),2)</f>
        <v>0</v>
      </c>
      <c r="L424" s="26">
        <v>0.19</v>
      </c>
      <c r="M424" s="27" t="s">
        <v>18</v>
      </c>
    </row>
    <row r="425" spans="1:13" hidden="1" outlineLevel="3" x14ac:dyDescent="0.2">
      <c r="A425" s="20" t="s">
        <v>442</v>
      </c>
      <c r="B425" s="20" t="s">
        <v>443</v>
      </c>
      <c r="C425" s="20"/>
      <c r="D425" s="20"/>
      <c r="E425" s="32"/>
      <c r="F425" s="20"/>
      <c r="G425" s="20"/>
      <c r="H425" s="20"/>
      <c r="I425" s="20"/>
      <c r="J425" s="20"/>
      <c r="K425" s="20"/>
      <c r="L425" s="20"/>
      <c r="M425" s="20"/>
    </row>
    <row r="426" spans="1:13" ht="33.75" hidden="1" outlineLevel="4" x14ac:dyDescent="0.2">
      <c r="A426" s="20"/>
      <c r="B426" s="21" t="s">
        <v>444</v>
      </c>
      <c r="C426" s="20"/>
      <c r="D426" s="20"/>
      <c r="E426" s="32"/>
      <c r="F426" s="20"/>
      <c r="G426" s="20"/>
      <c r="H426" s="20"/>
      <c r="I426" s="20"/>
      <c r="J426" s="20"/>
      <c r="K426" s="20"/>
      <c r="L426" s="20"/>
      <c r="M426" s="20"/>
    </row>
    <row r="427" spans="1:13" hidden="1" outlineLevel="4" x14ac:dyDescent="0.2">
      <c r="A427" s="22"/>
      <c r="B427" s="22"/>
      <c r="C427" s="22" t="s">
        <v>31</v>
      </c>
      <c r="D427" s="23"/>
      <c r="E427" s="33" t="s">
        <v>32</v>
      </c>
      <c r="F427" s="22"/>
      <c r="G427" s="24">
        <v>0</v>
      </c>
      <c r="H427" s="28">
        <f>IF((TRIM(M427)="Ja"),ROUND(ROUND((G427*D427),4),2),0)</f>
        <v>0</v>
      </c>
      <c r="I427" s="28">
        <f>ROUND(ROUND((L427*H427),4),2)</f>
        <v>0</v>
      </c>
      <c r="J427" s="25"/>
      <c r="K427" s="28">
        <f>ROUND(ROUND((L427*J427),4),2)</f>
        <v>0</v>
      </c>
      <c r="L427" s="26">
        <v>0.19</v>
      </c>
      <c r="M427" s="27" t="s">
        <v>18</v>
      </c>
    </row>
    <row r="428" spans="1:13" hidden="1" outlineLevel="3" x14ac:dyDescent="0.2">
      <c r="A428" s="20" t="s">
        <v>445</v>
      </c>
      <c r="B428" s="20" t="s">
        <v>446</v>
      </c>
      <c r="C428" s="20"/>
      <c r="D428" s="20"/>
      <c r="E428" s="32"/>
      <c r="F428" s="20"/>
      <c r="G428" s="20"/>
      <c r="H428" s="20"/>
      <c r="I428" s="20"/>
      <c r="J428" s="20"/>
      <c r="K428" s="20"/>
      <c r="L428" s="20"/>
      <c r="M428" s="20"/>
    </row>
    <row r="429" spans="1:13" ht="78.75" hidden="1" outlineLevel="4" x14ac:dyDescent="0.2">
      <c r="A429" s="20"/>
      <c r="B429" s="21" t="s">
        <v>447</v>
      </c>
      <c r="C429" s="20"/>
      <c r="D429" s="20"/>
      <c r="E429" s="32"/>
      <c r="F429" s="20"/>
      <c r="G429" s="20"/>
      <c r="H429" s="20"/>
      <c r="I429" s="20"/>
      <c r="J429" s="20"/>
      <c r="K429" s="20"/>
      <c r="L429" s="20"/>
      <c r="M429" s="20"/>
    </row>
    <row r="430" spans="1:13" hidden="1" outlineLevel="4" x14ac:dyDescent="0.2">
      <c r="A430" s="22"/>
      <c r="B430" s="22"/>
      <c r="C430" s="22" t="s">
        <v>31</v>
      </c>
      <c r="D430" s="23"/>
      <c r="E430" s="33" t="s">
        <v>32</v>
      </c>
      <c r="F430" s="22"/>
      <c r="G430" s="24">
        <v>0</v>
      </c>
      <c r="H430" s="28">
        <f>IF((TRIM(M430)="Ja"),ROUND(ROUND((G430*D430),4),2),0)</f>
        <v>0</v>
      </c>
      <c r="I430" s="28">
        <f>ROUND(ROUND((L430*H430),4),2)</f>
        <v>0</v>
      </c>
      <c r="J430" s="25"/>
      <c r="K430" s="28">
        <f>ROUND(ROUND((L430*J430),4),2)</f>
        <v>0</v>
      </c>
      <c r="L430" s="26">
        <v>0.19</v>
      </c>
      <c r="M430" s="27" t="s">
        <v>18</v>
      </c>
    </row>
    <row r="431" spans="1:13" hidden="1" outlineLevel="2" x14ac:dyDescent="0.2">
      <c r="A431" s="13" t="s">
        <v>448</v>
      </c>
      <c r="B431" s="13" t="s">
        <v>449</v>
      </c>
      <c r="C431" s="13" t="s">
        <v>164</v>
      </c>
      <c r="D431" s="14"/>
      <c r="E431" s="31"/>
      <c r="F431" s="13"/>
      <c r="G431" s="15"/>
      <c r="H431" s="17">
        <f>IF((TRIM(M431)="Ja"),SUM(H434,H437,H440,H443,H446,H449,H452,H455,H458,H461,H464,H467,H470,H473,H476,H479,H482,H485,H488,H491,H494,H497,H500,H503,H506,H509,H512,H515,H518,H521,H524,H527),0)</f>
        <v>0</v>
      </c>
      <c r="I431" s="17">
        <f>ROUND(ROUND((L431*H431),4),2)</f>
        <v>0</v>
      </c>
      <c r="J431" s="16"/>
      <c r="K431" s="17">
        <f>ROUND(ROUND((L431*J431),4),2)</f>
        <v>0</v>
      </c>
      <c r="L431" s="18">
        <v>0.19</v>
      </c>
      <c r="M431" s="19" t="s">
        <v>18</v>
      </c>
    </row>
    <row r="432" spans="1:13" hidden="1" outlineLevel="3" x14ac:dyDescent="0.2">
      <c r="A432" s="20" t="s">
        <v>450</v>
      </c>
      <c r="B432" s="20" t="s">
        <v>451</v>
      </c>
      <c r="C432" s="20"/>
      <c r="D432" s="20"/>
      <c r="E432" s="32"/>
      <c r="F432" s="20"/>
      <c r="G432" s="20"/>
      <c r="H432" s="20"/>
      <c r="I432" s="20"/>
      <c r="J432" s="20"/>
      <c r="K432" s="20"/>
      <c r="L432" s="20"/>
      <c r="M432" s="20"/>
    </row>
    <row r="433" spans="1:13" ht="157.5" hidden="1" outlineLevel="4" x14ac:dyDescent="0.2">
      <c r="A433" s="20"/>
      <c r="B433" s="21" t="s">
        <v>452</v>
      </c>
      <c r="C433" s="20"/>
      <c r="D433" s="20"/>
      <c r="E433" s="32"/>
      <c r="F433" s="20"/>
      <c r="G433" s="20"/>
      <c r="H433" s="20"/>
      <c r="I433" s="20"/>
      <c r="J433" s="20"/>
      <c r="K433" s="20"/>
      <c r="L433" s="20"/>
      <c r="M433" s="20"/>
    </row>
    <row r="434" spans="1:13" hidden="1" outlineLevel="4" x14ac:dyDescent="0.2">
      <c r="A434" s="22"/>
      <c r="B434" s="22"/>
      <c r="C434" s="22" t="s">
        <v>31</v>
      </c>
      <c r="D434" s="23"/>
      <c r="E434" s="33" t="s">
        <v>32</v>
      </c>
      <c r="F434" s="22"/>
      <c r="G434" s="24">
        <v>0</v>
      </c>
      <c r="H434" s="28">
        <f>IF((TRIM(M434)="Ja"),ROUND(ROUND((G434*D434),4),2),0)</f>
        <v>0</v>
      </c>
      <c r="I434" s="28">
        <f>ROUND(ROUND((L434*H434),4),2)</f>
        <v>0</v>
      </c>
      <c r="J434" s="25"/>
      <c r="K434" s="28">
        <f>ROUND(ROUND((L434*J434),4),2)</f>
        <v>0</v>
      </c>
      <c r="L434" s="26">
        <v>0.19</v>
      </c>
      <c r="M434" s="27" t="s">
        <v>18</v>
      </c>
    </row>
    <row r="435" spans="1:13" hidden="1" outlineLevel="3" x14ac:dyDescent="0.2">
      <c r="A435" s="20" t="s">
        <v>453</v>
      </c>
      <c r="B435" s="20" t="s">
        <v>454</v>
      </c>
      <c r="C435" s="20"/>
      <c r="D435" s="20"/>
      <c r="E435" s="32"/>
      <c r="F435" s="20"/>
      <c r="G435" s="20"/>
      <c r="H435" s="20"/>
      <c r="I435" s="20"/>
      <c r="J435" s="20"/>
      <c r="K435" s="20"/>
      <c r="L435" s="20"/>
      <c r="M435" s="20"/>
    </row>
    <row r="436" spans="1:13" ht="146.25" hidden="1" outlineLevel="4" x14ac:dyDescent="0.2">
      <c r="A436" s="20"/>
      <c r="B436" s="21" t="s">
        <v>455</v>
      </c>
      <c r="C436" s="20"/>
      <c r="D436" s="20"/>
      <c r="E436" s="32"/>
      <c r="F436" s="20"/>
      <c r="G436" s="20"/>
      <c r="H436" s="20"/>
      <c r="I436" s="20"/>
      <c r="J436" s="20"/>
      <c r="K436" s="20"/>
      <c r="L436" s="20"/>
      <c r="M436" s="20"/>
    </row>
    <row r="437" spans="1:13" hidden="1" outlineLevel="4" x14ac:dyDescent="0.2">
      <c r="A437" s="22"/>
      <c r="B437" s="22"/>
      <c r="C437" s="22" t="s">
        <v>31</v>
      </c>
      <c r="D437" s="23"/>
      <c r="E437" s="33" t="s">
        <v>32</v>
      </c>
      <c r="F437" s="22"/>
      <c r="G437" s="24">
        <v>0</v>
      </c>
      <c r="H437" s="28">
        <f>IF((TRIM(M437)="Ja"),ROUND(ROUND((G437*D437),4),2),0)</f>
        <v>0</v>
      </c>
      <c r="I437" s="28">
        <f>ROUND(ROUND((L437*H437),4),2)</f>
        <v>0</v>
      </c>
      <c r="J437" s="25"/>
      <c r="K437" s="28">
        <f>ROUND(ROUND((L437*J437),4),2)</f>
        <v>0</v>
      </c>
      <c r="L437" s="26">
        <v>0.19</v>
      </c>
      <c r="M437" s="27" t="s">
        <v>18</v>
      </c>
    </row>
    <row r="438" spans="1:13" hidden="1" outlineLevel="3" x14ac:dyDescent="0.2">
      <c r="A438" s="20" t="s">
        <v>456</v>
      </c>
      <c r="B438" s="20" t="s">
        <v>457</v>
      </c>
      <c r="C438" s="20"/>
      <c r="D438" s="20"/>
      <c r="E438" s="32"/>
      <c r="F438" s="20"/>
      <c r="G438" s="20"/>
      <c r="H438" s="20"/>
      <c r="I438" s="20"/>
      <c r="J438" s="20"/>
      <c r="K438" s="20"/>
      <c r="L438" s="20"/>
      <c r="M438" s="20"/>
    </row>
    <row r="439" spans="1:13" ht="270" hidden="1" outlineLevel="4" x14ac:dyDescent="0.2">
      <c r="A439" s="20"/>
      <c r="B439" s="21" t="s">
        <v>458</v>
      </c>
      <c r="C439" s="20"/>
      <c r="D439" s="20"/>
      <c r="E439" s="32"/>
      <c r="F439" s="20"/>
      <c r="G439" s="20"/>
      <c r="H439" s="20"/>
      <c r="I439" s="20"/>
      <c r="J439" s="20"/>
      <c r="K439" s="20"/>
      <c r="L439" s="20"/>
      <c r="M439" s="20"/>
    </row>
    <row r="440" spans="1:13" hidden="1" outlineLevel="4" x14ac:dyDescent="0.2">
      <c r="A440" s="22"/>
      <c r="B440" s="22"/>
      <c r="C440" s="22" t="s">
        <v>31</v>
      </c>
      <c r="D440" s="23"/>
      <c r="E440" s="33" t="s">
        <v>32</v>
      </c>
      <c r="F440" s="22"/>
      <c r="G440" s="24">
        <v>0</v>
      </c>
      <c r="H440" s="28">
        <f>IF((TRIM(M440)="Ja"),ROUND(ROUND((G440*D440),4),2),0)</f>
        <v>0</v>
      </c>
      <c r="I440" s="28">
        <f>ROUND(ROUND((L440*H440),4),2)</f>
        <v>0</v>
      </c>
      <c r="J440" s="25"/>
      <c r="K440" s="28">
        <f>ROUND(ROUND((L440*J440),4),2)</f>
        <v>0</v>
      </c>
      <c r="L440" s="26">
        <v>0.19</v>
      </c>
      <c r="M440" s="27" t="s">
        <v>18</v>
      </c>
    </row>
    <row r="441" spans="1:13" hidden="1" outlineLevel="3" x14ac:dyDescent="0.2">
      <c r="A441" s="20" t="s">
        <v>459</v>
      </c>
      <c r="B441" s="20" t="s">
        <v>460</v>
      </c>
      <c r="C441" s="20"/>
      <c r="D441" s="20"/>
      <c r="E441" s="32"/>
      <c r="F441" s="20"/>
      <c r="G441" s="20"/>
      <c r="H441" s="20"/>
      <c r="I441" s="20"/>
      <c r="J441" s="20"/>
      <c r="K441" s="20"/>
      <c r="L441" s="20"/>
      <c r="M441" s="20"/>
    </row>
    <row r="442" spans="1:13" ht="225" hidden="1" outlineLevel="4" x14ac:dyDescent="0.2">
      <c r="A442" s="20"/>
      <c r="B442" s="21" t="s">
        <v>461</v>
      </c>
      <c r="C442" s="20"/>
      <c r="D442" s="20"/>
      <c r="E442" s="32"/>
      <c r="F442" s="20"/>
      <c r="G442" s="20"/>
      <c r="H442" s="20"/>
      <c r="I442" s="20"/>
      <c r="J442" s="20"/>
      <c r="K442" s="20"/>
      <c r="L442" s="20"/>
      <c r="M442" s="20"/>
    </row>
    <row r="443" spans="1:13" hidden="1" outlineLevel="4" x14ac:dyDescent="0.2">
      <c r="A443" s="22"/>
      <c r="B443" s="22"/>
      <c r="C443" s="22" t="s">
        <v>31</v>
      </c>
      <c r="D443" s="23"/>
      <c r="E443" s="33" t="s">
        <v>168</v>
      </c>
      <c r="F443" s="22"/>
      <c r="G443" s="24">
        <v>0</v>
      </c>
      <c r="H443" s="28">
        <f>IF((TRIM(M443)="Ja"),ROUND(ROUND((G443*D443),4),2),0)</f>
        <v>0</v>
      </c>
      <c r="I443" s="28">
        <f>ROUND(ROUND((L443*H443),4),2)</f>
        <v>0</v>
      </c>
      <c r="J443" s="25"/>
      <c r="K443" s="28">
        <f>ROUND(ROUND((L443*J443),4),2)</f>
        <v>0</v>
      </c>
      <c r="L443" s="26">
        <v>0.19</v>
      </c>
      <c r="M443" s="27" t="s">
        <v>18</v>
      </c>
    </row>
    <row r="444" spans="1:13" hidden="1" outlineLevel="3" x14ac:dyDescent="0.2">
      <c r="A444" s="20" t="s">
        <v>462</v>
      </c>
      <c r="B444" s="20" t="s">
        <v>463</v>
      </c>
      <c r="C444" s="20"/>
      <c r="D444" s="20"/>
      <c r="E444" s="32"/>
      <c r="F444" s="20"/>
      <c r="G444" s="20"/>
      <c r="H444" s="20"/>
      <c r="I444" s="20"/>
      <c r="J444" s="20"/>
      <c r="K444" s="20"/>
      <c r="L444" s="20"/>
      <c r="M444" s="20"/>
    </row>
    <row r="445" spans="1:13" ht="202.5" hidden="1" outlineLevel="4" x14ac:dyDescent="0.2">
      <c r="A445" s="20"/>
      <c r="B445" s="21" t="s">
        <v>464</v>
      </c>
      <c r="C445" s="20"/>
      <c r="D445" s="20"/>
      <c r="E445" s="32"/>
      <c r="F445" s="20"/>
      <c r="G445" s="20"/>
      <c r="H445" s="20"/>
      <c r="I445" s="20"/>
      <c r="J445" s="20"/>
      <c r="K445" s="20"/>
      <c r="L445" s="20"/>
      <c r="M445" s="20"/>
    </row>
    <row r="446" spans="1:13" hidden="1" outlineLevel="4" x14ac:dyDescent="0.2">
      <c r="A446" s="22"/>
      <c r="B446" s="22"/>
      <c r="C446" s="22" t="s">
        <v>31</v>
      </c>
      <c r="D446" s="23"/>
      <c r="E446" s="33" t="s">
        <v>168</v>
      </c>
      <c r="F446" s="22"/>
      <c r="G446" s="24">
        <v>0</v>
      </c>
      <c r="H446" s="28">
        <f>IF((TRIM(M446)="Ja"),ROUND(ROUND((G446*D446),4),2),0)</f>
        <v>0</v>
      </c>
      <c r="I446" s="28">
        <f>ROUND(ROUND((L446*H446),4),2)</f>
        <v>0</v>
      </c>
      <c r="J446" s="25"/>
      <c r="K446" s="28">
        <f>ROUND(ROUND((L446*J446),4),2)</f>
        <v>0</v>
      </c>
      <c r="L446" s="26">
        <v>0.19</v>
      </c>
      <c r="M446" s="27" t="s">
        <v>18</v>
      </c>
    </row>
    <row r="447" spans="1:13" hidden="1" outlineLevel="3" x14ac:dyDescent="0.2">
      <c r="A447" s="20" t="s">
        <v>465</v>
      </c>
      <c r="B447" s="20" t="s">
        <v>466</v>
      </c>
      <c r="C447" s="20"/>
      <c r="D447" s="20"/>
      <c r="E447" s="32"/>
      <c r="F447" s="20"/>
      <c r="G447" s="20"/>
      <c r="H447" s="20"/>
      <c r="I447" s="20"/>
      <c r="J447" s="20"/>
      <c r="K447" s="20"/>
      <c r="L447" s="20"/>
      <c r="M447" s="20"/>
    </row>
    <row r="448" spans="1:13" ht="225" hidden="1" outlineLevel="4" x14ac:dyDescent="0.2">
      <c r="A448" s="20"/>
      <c r="B448" s="21" t="s">
        <v>467</v>
      </c>
      <c r="C448" s="20"/>
      <c r="D448" s="20"/>
      <c r="E448" s="32"/>
      <c r="F448" s="20"/>
      <c r="G448" s="20"/>
      <c r="H448" s="20"/>
      <c r="I448" s="20"/>
      <c r="J448" s="20"/>
      <c r="K448" s="20"/>
      <c r="L448" s="20"/>
      <c r="M448" s="20"/>
    </row>
    <row r="449" spans="1:13" hidden="1" outlineLevel="4" x14ac:dyDescent="0.2">
      <c r="A449" s="22"/>
      <c r="B449" s="22"/>
      <c r="C449" s="22" t="s">
        <v>31</v>
      </c>
      <c r="D449" s="23"/>
      <c r="E449" s="33" t="s">
        <v>168</v>
      </c>
      <c r="F449" s="22"/>
      <c r="G449" s="24">
        <v>0</v>
      </c>
      <c r="H449" s="28">
        <f>IF((TRIM(M449)="Ja"),ROUND(ROUND((G449*D449),4),2),0)</f>
        <v>0</v>
      </c>
      <c r="I449" s="28">
        <f>ROUND(ROUND((L449*H449),4),2)</f>
        <v>0</v>
      </c>
      <c r="J449" s="25"/>
      <c r="K449" s="28">
        <f>ROUND(ROUND((L449*J449),4),2)</f>
        <v>0</v>
      </c>
      <c r="L449" s="26">
        <v>0.19</v>
      </c>
      <c r="M449" s="27" t="s">
        <v>18</v>
      </c>
    </row>
    <row r="450" spans="1:13" hidden="1" outlineLevel="3" x14ac:dyDescent="0.2">
      <c r="A450" s="20" t="s">
        <v>468</v>
      </c>
      <c r="B450" s="20" t="s">
        <v>469</v>
      </c>
      <c r="C450" s="20"/>
      <c r="D450" s="20"/>
      <c r="E450" s="32"/>
      <c r="F450" s="20"/>
      <c r="G450" s="20"/>
      <c r="H450" s="20"/>
      <c r="I450" s="20"/>
      <c r="J450" s="20"/>
      <c r="K450" s="20"/>
      <c r="L450" s="20"/>
      <c r="M450" s="20"/>
    </row>
    <row r="451" spans="1:13" ht="33.75" hidden="1" outlineLevel="4" x14ac:dyDescent="0.2">
      <c r="A451" s="20"/>
      <c r="B451" s="21" t="s">
        <v>470</v>
      </c>
      <c r="C451" s="20"/>
      <c r="D451" s="20"/>
      <c r="E451" s="32"/>
      <c r="F451" s="20"/>
      <c r="G451" s="20"/>
      <c r="H451" s="20"/>
      <c r="I451" s="20"/>
      <c r="J451" s="20"/>
      <c r="K451" s="20"/>
      <c r="L451" s="20"/>
      <c r="M451" s="20"/>
    </row>
    <row r="452" spans="1:13" hidden="1" outlineLevel="4" x14ac:dyDescent="0.2">
      <c r="A452" s="22"/>
      <c r="B452" s="22"/>
      <c r="C452" s="22" t="s">
        <v>31</v>
      </c>
      <c r="D452" s="23"/>
      <c r="E452" s="33" t="s">
        <v>32</v>
      </c>
      <c r="F452" s="22"/>
      <c r="G452" s="24">
        <v>0</v>
      </c>
      <c r="H452" s="28">
        <f>IF((TRIM(M452)="Ja"),ROUND(ROUND((G452*D452),4),2),0)</f>
        <v>0</v>
      </c>
      <c r="I452" s="28">
        <f>ROUND(ROUND((L452*H452),4),2)</f>
        <v>0</v>
      </c>
      <c r="J452" s="25"/>
      <c r="K452" s="28">
        <f>ROUND(ROUND((L452*J452),4),2)</f>
        <v>0</v>
      </c>
      <c r="L452" s="26">
        <v>0.19</v>
      </c>
      <c r="M452" s="27" t="s">
        <v>18</v>
      </c>
    </row>
    <row r="453" spans="1:13" hidden="1" outlineLevel="3" x14ac:dyDescent="0.2">
      <c r="A453" s="20" t="s">
        <v>471</v>
      </c>
      <c r="B453" s="20" t="s">
        <v>472</v>
      </c>
      <c r="C453" s="20"/>
      <c r="D453" s="20"/>
      <c r="E453" s="32"/>
      <c r="F453" s="20"/>
      <c r="G453" s="20"/>
      <c r="H453" s="20"/>
      <c r="I453" s="20"/>
      <c r="J453" s="20"/>
      <c r="K453" s="20"/>
      <c r="L453" s="20"/>
      <c r="M453" s="20"/>
    </row>
    <row r="454" spans="1:13" ht="33.75" hidden="1" outlineLevel="4" x14ac:dyDescent="0.2">
      <c r="A454" s="20"/>
      <c r="B454" s="21" t="s">
        <v>473</v>
      </c>
      <c r="C454" s="20"/>
      <c r="D454" s="20"/>
      <c r="E454" s="32"/>
      <c r="F454" s="20"/>
      <c r="G454" s="20"/>
      <c r="H454" s="20"/>
      <c r="I454" s="20"/>
      <c r="J454" s="20"/>
      <c r="K454" s="20"/>
      <c r="L454" s="20"/>
      <c r="M454" s="20"/>
    </row>
    <row r="455" spans="1:13" hidden="1" outlineLevel="4" x14ac:dyDescent="0.2">
      <c r="A455" s="22"/>
      <c r="B455" s="22"/>
      <c r="C455" s="22" t="s">
        <v>31</v>
      </c>
      <c r="D455" s="23"/>
      <c r="E455" s="33" t="s">
        <v>32</v>
      </c>
      <c r="F455" s="22"/>
      <c r="G455" s="24">
        <v>0</v>
      </c>
      <c r="H455" s="28">
        <f>IF((TRIM(M455)="Ja"),ROUND(ROUND((G455*D455),4),2),0)</f>
        <v>0</v>
      </c>
      <c r="I455" s="28">
        <f>ROUND(ROUND((L455*H455),4),2)</f>
        <v>0</v>
      </c>
      <c r="J455" s="25"/>
      <c r="K455" s="28">
        <f>ROUND(ROUND((L455*J455),4),2)</f>
        <v>0</v>
      </c>
      <c r="L455" s="26">
        <v>0.19</v>
      </c>
      <c r="M455" s="27" t="s">
        <v>18</v>
      </c>
    </row>
    <row r="456" spans="1:13" hidden="1" outlineLevel="3" x14ac:dyDescent="0.2">
      <c r="A456" s="20" t="s">
        <v>474</v>
      </c>
      <c r="B456" s="20" t="s">
        <v>475</v>
      </c>
      <c r="C456" s="20"/>
      <c r="D456" s="20"/>
      <c r="E456" s="32"/>
      <c r="F456" s="20"/>
      <c r="G456" s="20"/>
      <c r="H456" s="20"/>
      <c r="I456" s="20"/>
      <c r="J456" s="20"/>
      <c r="K456" s="20"/>
      <c r="L456" s="20"/>
      <c r="M456" s="20"/>
    </row>
    <row r="457" spans="1:13" ht="90" hidden="1" outlineLevel="4" x14ac:dyDescent="0.2">
      <c r="A457" s="20"/>
      <c r="B457" s="21" t="s">
        <v>476</v>
      </c>
      <c r="C457" s="20"/>
      <c r="D457" s="20"/>
      <c r="E457" s="32"/>
      <c r="F457" s="20"/>
      <c r="G457" s="20"/>
      <c r="H457" s="20"/>
      <c r="I457" s="20"/>
      <c r="J457" s="20"/>
      <c r="K457" s="20"/>
      <c r="L457" s="20"/>
      <c r="M457" s="20"/>
    </row>
    <row r="458" spans="1:13" hidden="1" outlineLevel="4" x14ac:dyDescent="0.2">
      <c r="A458" s="22"/>
      <c r="B458" s="22"/>
      <c r="C458" s="22" t="s">
        <v>31</v>
      </c>
      <c r="D458" s="23"/>
      <c r="E458" s="33" t="s">
        <v>168</v>
      </c>
      <c r="F458" s="22"/>
      <c r="G458" s="24">
        <v>0</v>
      </c>
      <c r="H458" s="28">
        <f>IF((TRIM(M458)="Ja"),ROUND(ROUND((G458*D458),4),2),0)</f>
        <v>0</v>
      </c>
      <c r="I458" s="28">
        <f>ROUND(ROUND((L458*H458),4),2)</f>
        <v>0</v>
      </c>
      <c r="J458" s="25"/>
      <c r="K458" s="28">
        <f>ROUND(ROUND((L458*J458),4),2)</f>
        <v>0</v>
      </c>
      <c r="L458" s="26">
        <v>0.19</v>
      </c>
      <c r="M458" s="27" t="s">
        <v>18</v>
      </c>
    </row>
    <row r="459" spans="1:13" hidden="1" outlineLevel="3" x14ac:dyDescent="0.2">
      <c r="A459" s="20" t="s">
        <v>477</v>
      </c>
      <c r="B459" s="20" t="s">
        <v>478</v>
      </c>
      <c r="C459" s="20"/>
      <c r="D459" s="20"/>
      <c r="E459" s="32"/>
      <c r="F459" s="20"/>
      <c r="G459" s="20"/>
      <c r="H459" s="20"/>
      <c r="I459" s="20"/>
      <c r="J459" s="20"/>
      <c r="K459" s="20"/>
      <c r="L459" s="20"/>
      <c r="M459" s="20"/>
    </row>
    <row r="460" spans="1:13" ht="56.25" hidden="1" outlineLevel="4" x14ac:dyDescent="0.2">
      <c r="A460" s="20"/>
      <c r="B460" s="21" t="s">
        <v>479</v>
      </c>
      <c r="C460" s="20"/>
      <c r="D460" s="20"/>
      <c r="E460" s="32"/>
      <c r="F460" s="20"/>
      <c r="G460" s="20"/>
      <c r="H460" s="20"/>
      <c r="I460" s="20"/>
      <c r="J460" s="20"/>
      <c r="K460" s="20"/>
      <c r="L460" s="20"/>
      <c r="M460" s="20"/>
    </row>
    <row r="461" spans="1:13" hidden="1" outlineLevel="4" x14ac:dyDescent="0.2">
      <c r="A461" s="22"/>
      <c r="B461" s="22"/>
      <c r="C461" s="22" t="s">
        <v>31</v>
      </c>
      <c r="D461" s="23"/>
      <c r="E461" s="33" t="s">
        <v>168</v>
      </c>
      <c r="F461" s="22"/>
      <c r="G461" s="24">
        <v>0</v>
      </c>
      <c r="H461" s="28">
        <f>IF((TRIM(M461)="Ja"),ROUND(ROUND((G461*D461),4),2),0)</f>
        <v>0</v>
      </c>
      <c r="I461" s="28">
        <f>ROUND(ROUND((L461*H461),4),2)</f>
        <v>0</v>
      </c>
      <c r="J461" s="25"/>
      <c r="K461" s="28">
        <f>ROUND(ROUND((L461*J461),4),2)</f>
        <v>0</v>
      </c>
      <c r="L461" s="26">
        <v>0.19</v>
      </c>
      <c r="M461" s="27" t="s">
        <v>18</v>
      </c>
    </row>
    <row r="462" spans="1:13" hidden="1" outlineLevel="3" x14ac:dyDescent="0.2">
      <c r="A462" s="20" t="s">
        <v>480</v>
      </c>
      <c r="B462" s="20" t="s">
        <v>56</v>
      </c>
      <c r="C462" s="20"/>
      <c r="D462" s="20"/>
      <c r="E462" s="32"/>
      <c r="F462" s="20"/>
      <c r="G462" s="20"/>
      <c r="H462" s="20"/>
      <c r="I462" s="20"/>
      <c r="J462" s="20"/>
      <c r="K462" s="20"/>
      <c r="L462" s="20"/>
      <c r="M462" s="20"/>
    </row>
    <row r="463" spans="1:13" ht="22.5" hidden="1" outlineLevel="4" x14ac:dyDescent="0.2">
      <c r="A463" s="20"/>
      <c r="B463" s="21" t="s">
        <v>481</v>
      </c>
      <c r="C463" s="20"/>
      <c r="D463" s="20"/>
      <c r="E463" s="32"/>
      <c r="F463" s="20"/>
      <c r="G463" s="20"/>
      <c r="H463" s="20"/>
      <c r="I463" s="20"/>
      <c r="J463" s="20"/>
      <c r="K463" s="20"/>
      <c r="L463" s="20"/>
      <c r="M463" s="20"/>
    </row>
    <row r="464" spans="1:13" hidden="1" outlineLevel="4" x14ac:dyDescent="0.2">
      <c r="A464" s="22"/>
      <c r="B464" s="22"/>
      <c r="C464" s="22" t="s">
        <v>31</v>
      </c>
      <c r="D464" s="23"/>
      <c r="E464" s="33" t="s">
        <v>45</v>
      </c>
      <c r="F464" s="22"/>
      <c r="G464" s="24">
        <v>0</v>
      </c>
      <c r="H464" s="28">
        <f>IF((TRIM(M464)="Ja"),ROUND(ROUND((G464*D464),4),2),0)</f>
        <v>0</v>
      </c>
      <c r="I464" s="28">
        <f>ROUND(ROUND((L464*H464),4),2)</f>
        <v>0</v>
      </c>
      <c r="J464" s="25"/>
      <c r="K464" s="28">
        <f>ROUND(ROUND((L464*J464),4),2)</f>
        <v>0</v>
      </c>
      <c r="L464" s="26">
        <v>0.19</v>
      </c>
      <c r="M464" s="27" t="s">
        <v>18</v>
      </c>
    </row>
    <row r="465" spans="1:13" hidden="1" outlineLevel="3" x14ac:dyDescent="0.2">
      <c r="A465" s="20" t="s">
        <v>482</v>
      </c>
      <c r="B465" s="20" t="s">
        <v>483</v>
      </c>
      <c r="C465" s="20"/>
      <c r="D465" s="20"/>
      <c r="E465" s="32"/>
      <c r="F465" s="20"/>
      <c r="G465" s="20"/>
      <c r="H465" s="20"/>
      <c r="I465" s="20"/>
      <c r="J465" s="20"/>
      <c r="K465" s="20"/>
      <c r="L465" s="20"/>
      <c r="M465" s="20"/>
    </row>
    <row r="466" spans="1:13" ht="45" hidden="1" outlineLevel="4" x14ac:dyDescent="0.2">
      <c r="A466" s="20"/>
      <c r="B466" s="21" t="s">
        <v>484</v>
      </c>
      <c r="C466" s="20"/>
      <c r="D466" s="20"/>
      <c r="E466" s="32"/>
      <c r="F466" s="20"/>
      <c r="G466" s="20"/>
      <c r="H466" s="20"/>
      <c r="I466" s="20"/>
      <c r="J466" s="20"/>
      <c r="K466" s="20"/>
      <c r="L466" s="20"/>
      <c r="M466" s="20"/>
    </row>
    <row r="467" spans="1:13" hidden="1" outlineLevel="4" x14ac:dyDescent="0.2">
      <c r="A467" s="22"/>
      <c r="B467" s="22"/>
      <c r="C467" s="22" t="s">
        <v>31</v>
      </c>
      <c r="D467" s="23"/>
      <c r="E467" s="33" t="s">
        <v>45</v>
      </c>
      <c r="F467" s="22"/>
      <c r="G467" s="24">
        <v>0</v>
      </c>
      <c r="H467" s="28">
        <f>IF((TRIM(M467)="Ja"),ROUND(ROUND((G467*D467),4),2),0)</f>
        <v>0</v>
      </c>
      <c r="I467" s="28">
        <f>ROUND(ROUND((L467*H467),4),2)</f>
        <v>0</v>
      </c>
      <c r="J467" s="25"/>
      <c r="K467" s="28">
        <f>ROUND(ROUND((L467*J467),4),2)</f>
        <v>0</v>
      </c>
      <c r="L467" s="26">
        <v>0.19</v>
      </c>
      <c r="M467" s="27" t="s">
        <v>18</v>
      </c>
    </row>
    <row r="468" spans="1:13" hidden="1" outlineLevel="3" x14ac:dyDescent="0.2">
      <c r="A468" s="20" t="s">
        <v>485</v>
      </c>
      <c r="B468" s="20" t="s">
        <v>486</v>
      </c>
      <c r="C468" s="20"/>
      <c r="D468" s="20"/>
      <c r="E468" s="32"/>
      <c r="F468" s="20"/>
      <c r="G468" s="20"/>
      <c r="H468" s="20"/>
      <c r="I468" s="20"/>
      <c r="J468" s="20"/>
      <c r="K468" s="20"/>
      <c r="L468" s="20"/>
      <c r="M468" s="20"/>
    </row>
    <row r="469" spans="1:13" ht="45" hidden="1" outlineLevel="4" x14ac:dyDescent="0.2">
      <c r="A469" s="20"/>
      <c r="B469" s="21" t="s">
        <v>487</v>
      </c>
      <c r="C469" s="20"/>
      <c r="D469" s="20"/>
      <c r="E469" s="32"/>
      <c r="F469" s="20"/>
      <c r="G469" s="20"/>
      <c r="H469" s="20"/>
      <c r="I469" s="20"/>
      <c r="J469" s="20"/>
      <c r="K469" s="20"/>
      <c r="L469" s="20"/>
      <c r="M469" s="20"/>
    </row>
    <row r="470" spans="1:13" hidden="1" outlineLevel="4" x14ac:dyDescent="0.2">
      <c r="A470" s="22"/>
      <c r="B470" s="22"/>
      <c r="C470" s="22" t="s">
        <v>31</v>
      </c>
      <c r="D470" s="23"/>
      <c r="E470" s="33" t="s">
        <v>45</v>
      </c>
      <c r="F470" s="22"/>
      <c r="G470" s="24">
        <v>0</v>
      </c>
      <c r="H470" s="28">
        <f>IF((TRIM(M470)="Ja"),ROUND(ROUND((G470*D470),4),2),0)</f>
        <v>0</v>
      </c>
      <c r="I470" s="28">
        <f>ROUND(ROUND((L470*H470),4),2)</f>
        <v>0</v>
      </c>
      <c r="J470" s="25"/>
      <c r="K470" s="28">
        <f>ROUND(ROUND((L470*J470),4),2)</f>
        <v>0</v>
      </c>
      <c r="L470" s="26">
        <v>0.19</v>
      </c>
      <c r="M470" s="27" t="s">
        <v>18</v>
      </c>
    </row>
    <row r="471" spans="1:13" hidden="1" outlineLevel="3" x14ac:dyDescent="0.2">
      <c r="A471" s="20" t="s">
        <v>488</v>
      </c>
      <c r="B471" s="20" t="s">
        <v>489</v>
      </c>
      <c r="C471" s="20"/>
      <c r="D471" s="20"/>
      <c r="E471" s="32"/>
      <c r="F471" s="20"/>
      <c r="G471" s="20"/>
      <c r="H471" s="20"/>
      <c r="I471" s="20"/>
      <c r="J471" s="20"/>
      <c r="K471" s="20"/>
      <c r="L471" s="20"/>
      <c r="M471" s="20"/>
    </row>
    <row r="472" spans="1:13" ht="33.75" hidden="1" outlineLevel="4" x14ac:dyDescent="0.2">
      <c r="A472" s="20"/>
      <c r="B472" s="21" t="s">
        <v>490</v>
      </c>
      <c r="C472" s="20"/>
      <c r="D472" s="20"/>
      <c r="E472" s="32"/>
      <c r="F472" s="20"/>
      <c r="G472" s="20"/>
      <c r="H472" s="20"/>
      <c r="I472" s="20"/>
      <c r="J472" s="20"/>
      <c r="K472" s="20"/>
      <c r="L472" s="20"/>
      <c r="M472" s="20"/>
    </row>
    <row r="473" spans="1:13" hidden="1" outlineLevel="4" x14ac:dyDescent="0.2">
      <c r="A473" s="22"/>
      <c r="B473" s="22"/>
      <c r="C473" s="22" t="s">
        <v>31</v>
      </c>
      <c r="D473" s="23"/>
      <c r="E473" s="33" t="s">
        <v>32</v>
      </c>
      <c r="F473" s="22"/>
      <c r="G473" s="24">
        <v>0</v>
      </c>
      <c r="H473" s="28">
        <f>IF((TRIM(M473)="Ja"),ROUND(ROUND((G473*D473),4),2),0)</f>
        <v>0</v>
      </c>
      <c r="I473" s="28">
        <f>ROUND(ROUND((L473*H473),4),2)</f>
        <v>0</v>
      </c>
      <c r="J473" s="25"/>
      <c r="K473" s="28">
        <f>ROUND(ROUND((L473*J473),4),2)</f>
        <v>0</v>
      </c>
      <c r="L473" s="26">
        <v>0.19</v>
      </c>
      <c r="M473" s="27" t="s">
        <v>18</v>
      </c>
    </row>
    <row r="474" spans="1:13" hidden="1" outlineLevel="3" x14ac:dyDescent="0.2">
      <c r="A474" s="20" t="s">
        <v>491</v>
      </c>
      <c r="B474" s="20" t="s">
        <v>492</v>
      </c>
      <c r="C474" s="20"/>
      <c r="D474" s="20"/>
      <c r="E474" s="32"/>
      <c r="F474" s="20"/>
      <c r="G474" s="20"/>
      <c r="H474" s="20"/>
      <c r="I474" s="20"/>
      <c r="J474" s="20"/>
      <c r="K474" s="20"/>
      <c r="L474" s="20"/>
      <c r="M474" s="20"/>
    </row>
    <row r="475" spans="1:13" ht="90" hidden="1" outlineLevel="4" x14ac:dyDescent="0.2">
      <c r="A475" s="20"/>
      <c r="B475" s="21" t="s">
        <v>493</v>
      </c>
      <c r="C475" s="20"/>
      <c r="D475" s="20"/>
      <c r="E475" s="32"/>
      <c r="F475" s="20"/>
      <c r="G475" s="20"/>
      <c r="H475" s="20"/>
      <c r="I475" s="20"/>
      <c r="J475" s="20"/>
      <c r="K475" s="20"/>
      <c r="L475" s="20"/>
      <c r="M475" s="20"/>
    </row>
    <row r="476" spans="1:13" hidden="1" outlineLevel="4" x14ac:dyDescent="0.2">
      <c r="A476" s="22"/>
      <c r="B476" s="22"/>
      <c r="C476" s="22" t="s">
        <v>31</v>
      </c>
      <c r="D476" s="23"/>
      <c r="E476" s="33" t="s">
        <v>32</v>
      </c>
      <c r="F476" s="22"/>
      <c r="G476" s="24">
        <v>0</v>
      </c>
      <c r="H476" s="28">
        <f>IF((TRIM(M476)="Ja"),ROUND(ROUND((G476*D476),4),2),0)</f>
        <v>0</v>
      </c>
      <c r="I476" s="28">
        <f>ROUND(ROUND((L476*H476),4),2)</f>
        <v>0</v>
      </c>
      <c r="J476" s="25"/>
      <c r="K476" s="28">
        <f>ROUND(ROUND((L476*J476),4),2)</f>
        <v>0</v>
      </c>
      <c r="L476" s="26">
        <v>0.19</v>
      </c>
      <c r="M476" s="27" t="s">
        <v>18</v>
      </c>
    </row>
    <row r="477" spans="1:13" hidden="1" outlineLevel="3" x14ac:dyDescent="0.2">
      <c r="A477" s="20" t="s">
        <v>494</v>
      </c>
      <c r="B477" s="20" t="s">
        <v>495</v>
      </c>
      <c r="C477" s="20"/>
      <c r="D477" s="20"/>
      <c r="E477" s="32"/>
      <c r="F477" s="20"/>
      <c r="G477" s="20"/>
      <c r="H477" s="20"/>
      <c r="I477" s="20"/>
      <c r="J477" s="20"/>
      <c r="K477" s="20"/>
      <c r="L477" s="20"/>
      <c r="M477" s="20"/>
    </row>
    <row r="478" spans="1:13" ht="157.5" hidden="1" outlineLevel="4" x14ac:dyDescent="0.2">
      <c r="A478" s="20"/>
      <c r="B478" s="21" t="s">
        <v>496</v>
      </c>
      <c r="C478" s="20"/>
      <c r="D478" s="20"/>
      <c r="E478" s="32"/>
      <c r="F478" s="20"/>
      <c r="G478" s="20"/>
      <c r="H478" s="20"/>
      <c r="I478" s="20"/>
      <c r="J478" s="20"/>
      <c r="K478" s="20"/>
      <c r="L478" s="20"/>
      <c r="M478" s="20"/>
    </row>
    <row r="479" spans="1:13" hidden="1" outlineLevel="4" x14ac:dyDescent="0.2">
      <c r="A479" s="22"/>
      <c r="B479" s="22"/>
      <c r="C479" s="22" t="s">
        <v>31</v>
      </c>
      <c r="D479" s="23"/>
      <c r="E479" s="33" t="s">
        <v>32</v>
      </c>
      <c r="F479" s="22"/>
      <c r="G479" s="24">
        <v>0</v>
      </c>
      <c r="H479" s="28">
        <f>IF((TRIM(M479)="Ja"),ROUND(ROUND((G479*D479),4),2),0)</f>
        <v>0</v>
      </c>
      <c r="I479" s="28">
        <f>ROUND(ROUND((L479*H479),4),2)</f>
        <v>0</v>
      </c>
      <c r="J479" s="25"/>
      <c r="K479" s="28">
        <f>ROUND(ROUND((L479*J479),4),2)</f>
        <v>0</v>
      </c>
      <c r="L479" s="26">
        <v>0.19</v>
      </c>
      <c r="M479" s="27" t="s">
        <v>18</v>
      </c>
    </row>
    <row r="480" spans="1:13" hidden="1" outlineLevel="3" x14ac:dyDescent="0.2">
      <c r="A480" s="20" t="s">
        <v>497</v>
      </c>
      <c r="B480" s="20" t="s">
        <v>498</v>
      </c>
      <c r="C480" s="20"/>
      <c r="D480" s="20"/>
      <c r="E480" s="32"/>
      <c r="F480" s="20"/>
      <c r="G480" s="20"/>
      <c r="H480" s="20"/>
      <c r="I480" s="20"/>
      <c r="J480" s="20"/>
      <c r="K480" s="20"/>
      <c r="L480" s="20"/>
      <c r="M480" s="20"/>
    </row>
    <row r="481" spans="1:13" ht="135" hidden="1" outlineLevel="4" x14ac:dyDescent="0.2">
      <c r="A481" s="20"/>
      <c r="B481" s="21" t="s">
        <v>499</v>
      </c>
      <c r="C481" s="20"/>
      <c r="D481" s="20"/>
      <c r="E481" s="32"/>
      <c r="F481" s="20"/>
      <c r="G481" s="20"/>
      <c r="H481" s="20"/>
      <c r="I481" s="20"/>
      <c r="J481" s="20"/>
      <c r="K481" s="20"/>
      <c r="L481" s="20"/>
      <c r="M481" s="20"/>
    </row>
    <row r="482" spans="1:13" hidden="1" outlineLevel="4" x14ac:dyDescent="0.2">
      <c r="A482" s="22"/>
      <c r="B482" s="22"/>
      <c r="C482" s="22" t="s">
        <v>31</v>
      </c>
      <c r="D482" s="23"/>
      <c r="E482" s="33" t="s">
        <v>32</v>
      </c>
      <c r="F482" s="22"/>
      <c r="G482" s="24">
        <v>0</v>
      </c>
      <c r="H482" s="28">
        <f>IF((TRIM(M482)="Ja"),ROUND(ROUND((G482*D482),4),2),0)</f>
        <v>0</v>
      </c>
      <c r="I482" s="28">
        <f>ROUND(ROUND((L482*H482),4),2)</f>
        <v>0</v>
      </c>
      <c r="J482" s="25"/>
      <c r="K482" s="28">
        <f>ROUND(ROUND((L482*J482),4),2)</f>
        <v>0</v>
      </c>
      <c r="L482" s="26">
        <v>0.19</v>
      </c>
      <c r="M482" s="27" t="s">
        <v>18</v>
      </c>
    </row>
    <row r="483" spans="1:13" hidden="1" outlineLevel="3" x14ac:dyDescent="0.2">
      <c r="A483" s="20" t="s">
        <v>500</v>
      </c>
      <c r="B483" s="20" t="s">
        <v>501</v>
      </c>
      <c r="C483" s="20"/>
      <c r="D483" s="20"/>
      <c r="E483" s="32"/>
      <c r="F483" s="20"/>
      <c r="G483" s="20"/>
      <c r="H483" s="20"/>
      <c r="I483" s="20"/>
      <c r="J483" s="20"/>
      <c r="K483" s="20"/>
      <c r="L483" s="20"/>
      <c r="M483" s="20"/>
    </row>
    <row r="484" spans="1:13" ht="146.25" hidden="1" outlineLevel="4" x14ac:dyDescent="0.2">
      <c r="A484" s="20"/>
      <c r="B484" s="21" t="s">
        <v>502</v>
      </c>
      <c r="C484" s="20"/>
      <c r="D484" s="20"/>
      <c r="E484" s="32"/>
      <c r="F484" s="20"/>
      <c r="G484" s="20"/>
      <c r="H484" s="20"/>
      <c r="I484" s="20"/>
      <c r="J484" s="20"/>
      <c r="K484" s="20"/>
      <c r="L484" s="20"/>
      <c r="M484" s="20"/>
    </row>
    <row r="485" spans="1:13" hidden="1" outlineLevel="4" x14ac:dyDescent="0.2">
      <c r="A485" s="22"/>
      <c r="B485" s="22"/>
      <c r="C485" s="22" t="s">
        <v>31</v>
      </c>
      <c r="D485" s="23"/>
      <c r="E485" s="33" t="s">
        <v>32</v>
      </c>
      <c r="F485" s="22"/>
      <c r="G485" s="24">
        <v>0</v>
      </c>
      <c r="H485" s="28">
        <f>IF((TRIM(M485)="Ja"),ROUND(ROUND((G485*D485),4),2),0)</f>
        <v>0</v>
      </c>
      <c r="I485" s="28">
        <f>ROUND(ROUND((L485*H485),4),2)</f>
        <v>0</v>
      </c>
      <c r="J485" s="25"/>
      <c r="K485" s="28">
        <f>ROUND(ROUND((L485*J485),4),2)</f>
        <v>0</v>
      </c>
      <c r="L485" s="26">
        <v>0.19</v>
      </c>
      <c r="M485" s="27" t="s">
        <v>18</v>
      </c>
    </row>
    <row r="486" spans="1:13" hidden="1" outlineLevel="3" x14ac:dyDescent="0.2">
      <c r="A486" s="20" t="s">
        <v>503</v>
      </c>
      <c r="B486" s="20" t="s">
        <v>504</v>
      </c>
      <c r="C486" s="20"/>
      <c r="D486" s="20"/>
      <c r="E486" s="32"/>
      <c r="F486" s="20"/>
      <c r="G486" s="20"/>
      <c r="H486" s="20"/>
      <c r="I486" s="20"/>
      <c r="J486" s="20"/>
      <c r="K486" s="20"/>
      <c r="L486" s="20"/>
      <c r="M486" s="20"/>
    </row>
    <row r="487" spans="1:13" ht="180" hidden="1" outlineLevel="4" x14ac:dyDescent="0.2">
      <c r="A487" s="20"/>
      <c r="B487" s="21" t="s">
        <v>505</v>
      </c>
      <c r="C487" s="20"/>
      <c r="D487" s="20"/>
      <c r="E487" s="32"/>
      <c r="F487" s="20"/>
      <c r="G487" s="20"/>
      <c r="H487" s="20"/>
      <c r="I487" s="20"/>
      <c r="J487" s="20"/>
      <c r="K487" s="20"/>
      <c r="L487" s="20"/>
      <c r="M487" s="20"/>
    </row>
    <row r="488" spans="1:13" hidden="1" outlineLevel="4" x14ac:dyDescent="0.2">
      <c r="A488" s="22"/>
      <c r="B488" s="22"/>
      <c r="C488" s="22" t="s">
        <v>31</v>
      </c>
      <c r="D488" s="23"/>
      <c r="E488" s="33" t="s">
        <v>32</v>
      </c>
      <c r="F488" s="22"/>
      <c r="G488" s="24">
        <v>0</v>
      </c>
      <c r="H488" s="28">
        <f>IF((TRIM(M488)="Ja"),ROUND(ROUND((G488*D488),4),2),0)</f>
        <v>0</v>
      </c>
      <c r="I488" s="28">
        <f>ROUND(ROUND((L488*H488),4),2)</f>
        <v>0</v>
      </c>
      <c r="J488" s="25"/>
      <c r="K488" s="28">
        <f>ROUND(ROUND((L488*J488),4),2)</f>
        <v>0</v>
      </c>
      <c r="L488" s="26">
        <v>0.19</v>
      </c>
      <c r="M488" s="27" t="s">
        <v>18</v>
      </c>
    </row>
    <row r="489" spans="1:13" hidden="1" outlineLevel="3" x14ac:dyDescent="0.2">
      <c r="A489" s="20" t="s">
        <v>506</v>
      </c>
      <c r="B489" s="20" t="s">
        <v>507</v>
      </c>
      <c r="C489" s="20"/>
      <c r="D489" s="20"/>
      <c r="E489" s="32"/>
      <c r="F489" s="20"/>
      <c r="G489" s="20"/>
      <c r="H489" s="20"/>
      <c r="I489" s="20"/>
      <c r="J489" s="20"/>
      <c r="K489" s="20"/>
      <c r="L489" s="20"/>
      <c r="M489" s="20"/>
    </row>
    <row r="490" spans="1:13" ht="168.75" hidden="1" outlineLevel="4" x14ac:dyDescent="0.2">
      <c r="A490" s="20"/>
      <c r="B490" s="21" t="s">
        <v>508</v>
      </c>
      <c r="C490" s="20"/>
      <c r="D490" s="20"/>
      <c r="E490" s="32"/>
      <c r="F490" s="20"/>
      <c r="G490" s="20"/>
      <c r="H490" s="20"/>
      <c r="I490" s="20"/>
      <c r="J490" s="20"/>
      <c r="K490" s="20"/>
      <c r="L490" s="20"/>
      <c r="M490" s="20"/>
    </row>
    <row r="491" spans="1:13" hidden="1" outlineLevel="4" x14ac:dyDescent="0.2">
      <c r="A491" s="22"/>
      <c r="B491" s="22"/>
      <c r="C491" s="22" t="s">
        <v>31</v>
      </c>
      <c r="D491" s="23"/>
      <c r="E491" s="33" t="s">
        <v>32</v>
      </c>
      <c r="F491" s="22"/>
      <c r="G491" s="24">
        <v>0</v>
      </c>
      <c r="H491" s="28">
        <f>IF((TRIM(M491)="Ja"),ROUND(ROUND((G491*D491),4),2),0)</f>
        <v>0</v>
      </c>
      <c r="I491" s="28">
        <f>ROUND(ROUND((L491*H491),4),2)</f>
        <v>0</v>
      </c>
      <c r="J491" s="25"/>
      <c r="K491" s="28">
        <f>ROUND(ROUND((L491*J491),4),2)</f>
        <v>0</v>
      </c>
      <c r="L491" s="26">
        <v>0.19</v>
      </c>
      <c r="M491" s="27" t="s">
        <v>18</v>
      </c>
    </row>
    <row r="492" spans="1:13" hidden="1" outlineLevel="3" x14ac:dyDescent="0.2">
      <c r="A492" s="20" t="s">
        <v>509</v>
      </c>
      <c r="B492" s="20" t="s">
        <v>510</v>
      </c>
      <c r="C492" s="20"/>
      <c r="D492" s="20"/>
      <c r="E492" s="32"/>
      <c r="F492" s="20"/>
      <c r="G492" s="20"/>
      <c r="H492" s="20"/>
      <c r="I492" s="20"/>
      <c r="J492" s="20"/>
      <c r="K492" s="20"/>
      <c r="L492" s="20"/>
      <c r="M492" s="20"/>
    </row>
    <row r="493" spans="1:13" ht="247.5" hidden="1" outlineLevel="4" x14ac:dyDescent="0.2">
      <c r="A493" s="20"/>
      <c r="B493" s="21" t="s">
        <v>511</v>
      </c>
      <c r="C493" s="20"/>
      <c r="D493" s="20"/>
      <c r="E493" s="32"/>
      <c r="F493" s="20"/>
      <c r="G493" s="20"/>
      <c r="H493" s="20"/>
      <c r="I493" s="20"/>
      <c r="J493" s="20"/>
      <c r="K493" s="20"/>
      <c r="L493" s="20"/>
      <c r="M493" s="20"/>
    </row>
    <row r="494" spans="1:13" hidden="1" outlineLevel="4" x14ac:dyDescent="0.2">
      <c r="A494" s="22"/>
      <c r="B494" s="22"/>
      <c r="C494" s="22" t="s">
        <v>31</v>
      </c>
      <c r="D494" s="23"/>
      <c r="E494" s="33" t="s">
        <v>32</v>
      </c>
      <c r="F494" s="22"/>
      <c r="G494" s="24">
        <v>0</v>
      </c>
      <c r="H494" s="28">
        <f>IF((TRIM(M494)="Ja"),ROUND(ROUND((G494*D494),4),2),0)</f>
        <v>0</v>
      </c>
      <c r="I494" s="28">
        <f>ROUND(ROUND((L494*H494),4),2)</f>
        <v>0</v>
      </c>
      <c r="J494" s="25"/>
      <c r="K494" s="28">
        <f>ROUND(ROUND((L494*J494),4),2)</f>
        <v>0</v>
      </c>
      <c r="L494" s="26">
        <v>0.19</v>
      </c>
      <c r="M494" s="27" t="s">
        <v>18</v>
      </c>
    </row>
    <row r="495" spans="1:13" hidden="1" outlineLevel="3" x14ac:dyDescent="0.2">
      <c r="A495" s="20" t="s">
        <v>512</v>
      </c>
      <c r="B495" s="20" t="s">
        <v>513</v>
      </c>
      <c r="C495" s="20"/>
      <c r="D495" s="20"/>
      <c r="E495" s="32"/>
      <c r="F495" s="20"/>
      <c r="G495" s="20"/>
      <c r="H495" s="20"/>
      <c r="I495" s="20"/>
      <c r="J495" s="20"/>
      <c r="K495" s="20"/>
      <c r="L495" s="20"/>
      <c r="M495" s="20"/>
    </row>
    <row r="496" spans="1:13" ht="202.5" hidden="1" outlineLevel="4" x14ac:dyDescent="0.2">
      <c r="A496" s="20"/>
      <c r="B496" s="21" t="s">
        <v>514</v>
      </c>
      <c r="C496" s="20"/>
      <c r="D496" s="20"/>
      <c r="E496" s="32"/>
      <c r="F496" s="20"/>
      <c r="G496" s="20"/>
      <c r="H496" s="20"/>
      <c r="I496" s="20"/>
      <c r="J496" s="20"/>
      <c r="K496" s="20"/>
      <c r="L496" s="20"/>
      <c r="M496" s="20"/>
    </row>
    <row r="497" spans="1:13" hidden="1" outlineLevel="4" x14ac:dyDescent="0.2">
      <c r="A497" s="22"/>
      <c r="B497" s="22"/>
      <c r="C497" s="22" t="s">
        <v>31</v>
      </c>
      <c r="D497" s="23"/>
      <c r="E497" s="33" t="s">
        <v>32</v>
      </c>
      <c r="F497" s="22"/>
      <c r="G497" s="24">
        <v>0</v>
      </c>
      <c r="H497" s="28">
        <f>IF((TRIM(M497)="Ja"),ROUND(ROUND((G497*D497),4),2),0)</f>
        <v>0</v>
      </c>
      <c r="I497" s="28">
        <f>ROUND(ROUND((L497*H497),4),2)</f>
        <v>0</v>
      </c>
      <c r="J497" s="25"/>
      <c r="K497" s="28">
        <f>ROUND(ROUND((L497*J497),4),2)</f>
        <v>0</v>
      </c>
      <c r="L497" s="26">
        <v>0.19</v>
      </c>
      <c r="M497" s="27" t="s">
        <v>18</v>
      </c>
    </row>
    <row r="498" spans="1:13" hidden="1" outlineLevel="3" x14ac:dyDescent="0.2">
      <c r="A498" s="20" t="s">
        <v>515</v>
      </c>
      <c r="B498" s="20" t="s">
        <v>516</v>
      </c>
      <c r="C498" s="20"/>
      <c r="D498" s="20"/>
      <c r="E498" s="32"/>
      <c r="F498" s="20"/>
      <c r="G498" s="20"/>
      <c r="H498" s="20"/>
      <c r="I498" s="20"/>
      <c r="J498" s="20"/>
      <c r="K498" s="20"/>
      <c r="L498" s="20"/>
      <c r="M498" s="20"/>
    </row>
    <row r="499" spans="1:13" ht="247.5" hidden="1" outlineLevel="4" x14ac:dyDescent="0.2">
      <c r="A499" s="20"/>
      <c r="B499" s="21" t="s">
        <v>517</v>
      </c>
      <c r="C499" s="20"/>
      <c r="D499" s="20"/>
      <c r="E499" s="32"/>
      <c r="F499" s="20"/>
      <c r="G499" s="20"/>
      <c r="H499" s="20"/>
      <c r="I499" s="20"/>
      <c r="J499" s="20"/>
      <c r="K499" s="20"/>
      <c r="L499" s="20"/>
      <c r="M499" s="20"/>
    </row>
    <row r="500" spans="1:13" hidden="1" outlineLevel="4" x14ac:dyDescent="0.2">
      <c r="A500" s="22"/>
      <c r="B500" s="22"/>
      <c r="C500" s="22" t="s">
        <v>31</v>
      </c>
      <c r="D500" s="23"/>
      <c r="E500" s="33" t="s">
        <v>32</v>
      </c>
      <c r="F500" s="22"/>
      <c r="G500" s="24">
        <v>0</v>
      </c>
      <c r="H500" s="28">
        <f>IF((TRIM(M500)="Ja"),ROUND(ROUND((G500*D500),4),2),0)</f>
        <v>0</v>
      </c>
      <c r="I500" s="28">
        <f>ROUND(ROUND((L500*H500),4),2)</f>
        <v>0</v>
      </c>
      <c r="J500" s="25"/>
      <c r="K500" s="28">
        <f>ROUND(ROUND((L500*J500),4),2)</f>
        <v>0</v>
      </c>
      <c r="L500" s="26">
        <v>0.19</v>
      </c>
      <c r="M500" s="27" t="s">
        <v>18</v>
      </c>
    </row>
    <row r="501" spans="1:13" hidden="1" outlineLevel="3" x14ac:dyDescent="0.2">
      <c r="A501" s="20" t="s">
        <v>518</v>
      </c>
      <c r="B501" s="20" t="s">
        <v>519</v>
      </c>
      <c r="C501" s="20"/>
      <c r="D501" s="20"/>
      <c r="E501" s="32"/>
      <c r="F501" s="20"/>
      <c r="G501" s="20"/>
      <c r="H501" s="20"/>
      <c r="I501" s="20"/>
      <c r="J501" s="20"/>
      <c r="K501" s="20"/>
      <c r="L501" s="20"/>
      <c r="M501" s="20"/>
    </row>
    <row r="502" spans="1:13" ht="258.75" hidden="1" outlineLevel="4" x14ac:dyDescent="0.2">
      <c r="A502" s="20"/>
      <c r="B502" s="21" t="s">
        <v>520</v>
      </c>
      <c r="C502" s="20"/>
      <c r="D502" s="20"/>
      <c r="E502" s="32"/>
      <c r="F502" s="20"/>
      <c r="G502" s="20"/>
      <c r="H502" s="20"/>
      <c r="I502" s="20"/>
      <c r="J502" s="20"/>
      <c r="K502" s="20"/>
      <c r="L502" s="20"/>
      <c r="M502" s="20"/>
    </row>
    <row r="503" spans="1:13" hidden="1" outlineLevel="4" x14ac:dyDescent="0.2">
      <c r="A503" s="22"/>
      <c r="B503" s="22"/>
      <c r="C503" s="22" t="s">
        <v>31</v>
      </c>
      <c r="D503" s="23"/>
      <c r="E503" s="33" t="s">
        <v>32</v>
      </c>
      <c r="F503" s="22"/>
      <c r="G503" s="24">
        <v>0</v>
      </c>
      <c r="H503" s="28">
        <f>IF((TRIM(M503)="Ja"),ROUND(ROUND((G503*D503),4),2),0)</f>
        <v>0</v>
      </c>
      <c r="I503" s="28">
        <f>ROUND(ROUND((L503*H503),4),2)</f>
        <v>0</v>
      </c>
      <c r="J503" s="25"/>
      <c r="K503" s="28">
        <f>ROUND(ROUND((L503*J503),4),2)</f>
        <v>0</v>
      </c>
      <c r="L503" s="26">
        <v>0.19</v>
      </c>
      <c r="M503" s="27" t="s">
        <v>18</v>
      </c>
    </row>
    <row r="504" spans="1:13" hidden="1" outlineLevel="3" x14ac:dyDescent="0.2">
      <c r="A504" s="20" t="s">
        <v>521</v>
      </c>
      <c r="B504" s="20" t="s">
        <v>522</v>
      </c>
      <c r="C504" s="20"/>
      <c r="D504" s="20"/>
      <c r="E504" s="32"/>
      <c r="F504" s="20"/>
      <c r="G504" s="20"/>
      <c r="H504" s="20"/>
      <c r="I504" s="20"/>
      <c r="J504" s="20"/>
      <c r="K504" s="20"/>
      <c r="L504" s="20"/>
      <c r="M504" s="20"/>
    </row>
    <row r="505" spans="1:13" ht="270" hidden="1" outlineLevel="4" x14ac:dyDescent="0.2">
      <c r="A505" s="20"/>
      <c r="B505" s="21" t="s">
        <v>523</v>
      </c>
      <c r="C505" s="20"/>
      <c r="D505" s="20"/>
      <c r="E505" s="32"/>
      <c r="F505" s="20"/>
      <c r="G505" s="20"/>
      <c r="H505" s="20"/>
      <c r="I505" s="20"/>
      <c r="J505" s="20"/>
      <c r="K505" s="20"/>
      <c r="L505" s="20"/>
      <c r="M505" s="20"/>
    </row>
    <row r="506" spans="1:13" hidden="1" outlineLevel="4" x14ac:dyDescent="0.2">
      <c r="A506" s="22"/>
      <c r="B506" s="22"/>
      <c r="C506" s="22" t="s">
        <v>31</v>
      </c>
      <c r="D506" s="23"/>
      <c r="E506" s="33" t="s">
        <v>32</v>
      </c>
      <c r="F506" s="22"/>
      <c r="G506" s="24">
        <v>0</v>
      </c>
      <c r="H506" s="28">
        <f>IF((TRIM(M506)="Ja"),ROUND(ROUND((G506*D506),4),2),0)</f>
        <v>0</v>
      </c>
      <c r="I506" s="28">
        <f>ROUND(ROUND((L506*H506),4),2)</f>
        <v>0</v>
      </c>
      <c r="J506" s="25"/>
      <c r="K506" s="28">
        <f>ROUND(ROUND((L506*J506),4),2)</f>
        <v>0</v>
      </c>
      <c r="L506" s="26">
        <v>0.19</v>
      </c>
      <c r="M506" s="27" t="s">
        <v>18</v>
      </c>
    </row>
    <row r="507" spans="1:13" hidden="1" outlineLevel="3" x14ac:dyDescent="0.2">
      <c r="A507" s="20" t="s">
        <v>524</v>
      </c>
      <c r="B507" s="20" t="s">
        <v>525</v>
      </c>
      <c r="C507" s="20"/>
      <c r="D507" s="20"/>
      <c r="E507" s="32"/>
      <c r="F507" s="20"/>
      <c r="G507" s="20"/>
      <c r="H507" s="20"/>
      <c r="I507" s="20"/>
      <c r="J507" s="20"/>
      <c r="K507" s="20"/>
      <c r="L507" s="20"/>
      <c r="M507" s="20"/>
    </row>
    <row r="508" spans="1:13" ht="258.75" hidden="1" outlineLevel="4" x14ac:dyDescent="0.2">
      <c r="A508" s="20"/>
      <c r="B508" s="21" t="s">
        <v>526</v>
      </c>
      <c r="C508" s="20"/>
      <c r="D508" s="20"/>
      <c r="E508" s="32"/>
      <c r="F508" s="20"/>
      <c r="G508" s="20"/>
      <c r="H508" s="20"/>
      <c r="I508" s="20"/>
      <c r="J508" s="20"/>
      <c r="K508" s="20"/>
      <c r="L508" s="20"/>
      <c r="M508" s="20"/>
    </row>
    <row r="509" spans="1:13" hidden="1" outlineLevel="4" x14ac:dyDescent="0.2">
      <c r="A509" s="22"/>
      <c r="B509" s="22"/>
      <c r="C509" s="22" t="s">
        <v>31</v>
      </c>
      <c r="D509" s="23"/>
      <c r="E509" s="33" t="s">
        <v>32</v>
      </c>
      <c r="F509" s="22"/>
      <c r="G509" s="24">
        <v>0</v>
      </c>
      <c r="H509" s="28">
        <f>IF((TRIM(M509)="Ja"),ROUND(ROUND((G509*D509),4),2),0)</f>
        <v>0</v>
      </c>
      <c r="I509" s="28">
        <f>ROUND(ROUND((L509*H509),4),2)</f>
        <v>0</v>
      </c>
      <c r="J509" s="25"/>
      <c r="K509" s="28">
        <f>ROUND(ROUND((L509*J509),4),2)</f>
        <v>0</v>
      </c>
      <c r="L509" s="26">
        <v>0.19</v>
      </c>
      <c r="M509" s="27" t="s">
        <v>18</v>
      </c>
    </row>
    <row r="510" spans="1:13" hidden="1" outlineLevel="3" x14ac:dyDescent="0.2">
      <c r="A510" s="20" t="s">
        <v>527</v>
      </c>
      <c r="B510" s="20" t="s">
        <v>528</v>
      </c>
      <c r="C510" s="20"/>
      <c r="D510" s="20"/>
      <c r="E510" s="32"/>
      <c r="F510" s="20"/>
      <c r="G510" s="20"/>
      <c r="H510" s="20"/>
      <c r="I510" s="20"/>
      <c r="J510" s="20"/>
      <c r="K510" s="20"/>
      <c r="L510" s="20"/>
      <c r="M510" s="20"/>
    </row>
    <row r="511" spans="1:13" ht="90" hidden="1" outlineLevel="4" x14ac:dyDescent="0.2">
      <c r="A511" s="20"/>
      <c r="B511" s="21" t="s">
        <v>529</v>
      </c>
      <c r="C511" s="20"/>
      <c r="D511" s="20"/>
      <c r="E511" s="32"/>
      <c r="F511" s="20"/>
      <c r="G511" s="20"/>
      <c r="H511" s="20"/>
      <c r="I511" s="20"/>
      <c r="J511" s="20"/>
      <c r="K511" s="20"/>
      <c r="L511" s="20"/>
      <c r="M511" s="20"/>
    </row>
    <row r="512" spans="1:13" hidden="1" outlineLevel="4" x14ac:dyDescent="0.2">
      <c r="A512" s="22"/>
      <c r="B512" s="22"/>
      <c r="C512" s="22" t="s">
        <v>31</v>
      </c>
      <c r="D512" s="23"/>
      <c r="E512" s="33" t="s">
        <v>45</v>
      </c>
      <c r="F512" s="22"/>
      <c r="G512" s="24">
        <v>0</v>
      </c>
      <c r="H512" s="28">
        <f>IF((TRIM(M512)="Ja"),ROUND(ROUND((G512*D512),4),2),0)</f>
        <v>0</v>
      </c>
      <c r="I512" s="28">
        <f>ROUND(ROUND((L512*H512),4),2)</f>
        <v>0</v>
      </c>
      <c r="J512" s="25"/>
      <c r="K512" s="28">
        <f>ROUND(ROUND((L512*J512),4),2)</f>
        <v>0</v>
      </c>
      <c r="L512" s="26">
        <v>0.19</v>
      </c>
      <c r="M512" s="27" t="s">
        <v>18</v>
      </c>
    </row>
    <row r="513" spans="1:13" hidden="1" outlineLevel="3" x14ac:dyDescent="0.2">
      <c r="A513" s="20" t="s">
        <v>530</v>
      </c>
      <c r="B513" s="20" t="s">
        <v>56</v>
      </c>
      <c r="C513" s="20"/>
      <c r="D513" s="20"/>
      <c r="E513" s="32"/>
      <c r="F513" s="20"/>
      <c r="G513" s="20"/>
      <c r="H513" s="20"/>
      <c r="I513" s="20"/>
      <c r="J513" s="20"/>
      <c r="K513" s="20"/>
      <c r="L513" s="20"/>
      <c r="M513" s="20"/>
    </row>
    <row r="514" spans="1:13" ht="22.5" hidden="1" outlineLevel="4" x14ac:dyDescent="0.2">
      <c r="A514" s="20"/>
      <c r="B514" s="21" t="s">
        <v>531</v>
      </c>
      <c r="C514" s="20"/>
      <c r="D514" s="20"/>
      <c r="E514" s="32"/>
      <c r="F514" s="20"/>
      <c r="G514" s="20"/>
      <c r="H514" s="20"/>
      <c r="I514" s="20"/>
      <c r="J514" s="20"/>
      <c r="K514" s="20"/>
      <c r="L514" s="20"/>
      <c r="M514" s="20"/>
    </row>
    <row r="515" spans="1:13" hidden="1" outlineLevel="4" x14ac:dyDescent="0.2">
      <c r="A515" s="22"/>
      <c r="B515" s="22"/>
      <c r="C515" s="22" t="s">
        <v>31</v>
      </c>
      <c r="D515" s="23"/>
      <c r="E515" s="33" t="s">
        <v>45</v>
      </c>
      <c r="F515" s="22"/>
      <c r="G515" s="24">
        <v>0</v>
      </c>
      <c r="H515" s="28">
        <f>IF((TRIM(M515)="Ja"),ROUND(ROUND((G515*D515),4),2),0)</f>
        <v>0</v>
      </c>
      <c r="I515" s="28">
        <f>ROUND(ROUND((L515*H515),4),2)</f>
        <v>0</v>
      </c>
      <c r="J515" s="25"/>
      <c r="K515" s="28">
        <f>ROUND(ROUND((L515*J515),4),2)</f>
        <v>0</v>
      </c>
      <c r="L515" s="26">
        <v>0.19</v>
      </c>
      <c r="M515" s="27" t="s">
        <v>18</v>
      </c>
    </row>
    <row r="516" spans="1:13" hidden="1" outlineLevel="3" x14ac:dyDescent="0.2">
      <c r="A516" s="20" t="s">
        <v>532</v>
      </c>
      <c r="B516" s="20" t="s">
        <v>533</v>
      </c>
      <c r="C516" s="20"/>
      <c r="D516" s="20"/>
      <c r="E516" s="32"/>
      <c r="F516" s="20"/>
      <c r="G516" s="20"/>
      <c r="H516" s="20"/>
      <c r="I516" s="20"/>
      <c r="J516" s="20"/>
      <c r="K516" s="20"/>
      <c r="L516" s="20"/>
      <c r="M516" s="20"/>
    </row>
    <row r="517" spans="1:13" ht="157.5" hidden="1" outlineLevel="4" x14ac:dyDescent="0.2">
      <c r="A517" s="20"/>
      <c r="B517" s="21" t="s">
        <v>534</v>
      </c>
      <c r="C517" s="20"/>
      <c r="D517" s="20"/>
      <c r="E517" s="32"/>
      <c r="F517" s="20"/>
      <c r="G517" s="20"/>
      <c r="H517" s="20"/>
      <c r="I517" s="20"/>
      <c r="J517" s="20"/>
      <c r="K517" s="20"/>
      <c r="L517" s="20"/>
      <c r="M517" s="20"/>
    </row>
    <row r="518" spans="1:13" hidden="1" outlineLevel="4" x14ac:dyDescent="0.2">
      <c r="A518" s="22"/>
      <c r="B518" s="22"/>
      <c r="C518" s="22" t="s">
        <v>31</v>
      </c>
      <c r="D518" s="23"/>
      <c r="E518" s="33" t="s">
        <v>32</v>
      </c>
      <c r="F518" s="22"/>
      <c r="G518" s="24">
        <v>0</v>
      </c>
      <c r="H518" s="28">
        <f>IF((TRIM(M518)="Ja"),ROUND(ROUND((G518*D518),4),2),0)</f>
        <v>0</v>
      </c>
      <c r="I518" s="28">
        <f>ROUND(ROUND((L518*H518),4),2)</f>
        <v>0</v>
      </c>
      <c r="J518" s="25"/>
      <c r="K518" s="28">
        <f>ROUND(ROUND((L518*J518),4),2)</f>
        <v>0</v>
      </c>
      <c r="L518" s="26">
        <v>0.19</v>
      </c>
      <c r="M518" s="27" t="s">
        <v>18</v>
      </c>
    </row>
    <row r="519" spans="1:13" hidden="1" outlineLevel="3" x14ac:dyDescent="0.2">
      <c r="A519" s="20" t="s">
        <v>535</v>
      </c>
      <c r="B519" s="20" t="s">
        <v>536</v>
      </c>
      <c r="C519" s="20"/>
      <c r="D519" s="20"/>
      <c r="E519" s="32"/>
      <c r="F519" s="20"/>
      <c r="G519" s="20"/>
      <c r="H519" s="20"/>
      <c r="I519" s="20"/>
      <c r="J519" s="20"/>
      <c r="K519" s="20"/>
      <c r="L519" s="20"/>
      <c r="M519" s="20"/>
    </row>
    <row r="520" spans="1:13" ht="191.25" hidden="1" outlineLevel="4" x14ac:dyDescent="0.2">
      <c r="A520" s="20"/>
      <c r="B520" s="21" t="s">
        <v>537</v>
      </c>
      <c r="C520" s="20"/>
      <c r="D520" s="20"/>
      <c r="E520" s="32"/>
      <c r="F520" s="20"/>
      <c r="G520" s="20"/>
      <c r="H520" s="20"/>
      <c r="I520" s="20"/>
      <c r="J520" s="20"/>
      <c r="K520" s="20"/>
      <c r="L520" s="20"/>
      <c r="M520" s="20"/>
    </row>
    <row r="521" spans="1:13" hidden="1" outlineLevel="4" x14ac:dyDescent="0.2">
      <c r="A521" s="22"/>
      <c r="B521" s="22"/>
      <c r="C521" s="22" t="s">
        <v>31</v>
      </c>
      <c r="D521" s="23"/>
      <c r="E521" s="33" t="s">
        <v>32</v>
      </c>
      <c r="F521" s="22"/>
      <c r="G521" s="24">
        <v>0</v>
      </c>
      <c r="H521" s="28">
        <f>IF((TRIM(M521)="Ja"),ROUND(ROUND((G521*D521),4),2),0)</f>
        <v>0</v>
      </c>
      <c r="I521" s="28">
        <f>ROUND(ROUND((L521*H521),4),2)</f>
        <v>0</v>
      </c>
      <c r="J521" s="25"/>
      <c r="K521" s="28">
        <f>ROUND(ROUND((L521*J521),4),2)</f>
        <v>0</v>
      </c>
      <c r="L521" s="26">
        <v>0.19</v>
      </c>
      <c r="M521" s="27" t="s">
        <v>18</v>
      </c>
    </row>
    <row r="522" spans="1:13" hidden="1" outlineLevel="3" x14ac:dyDescent="0.2">
      <c r="A522" s="20" t="s">
        <v>538</v>
      </c>
      <c r="B522" s="20" t="s">
        <v>539</v>
      </c>
      <c r="C522" s="20"/>
      <c r="D522" s="20"/>
      <c r="E522" s="32"/>
      <c r="F522" s="20"/>
      <c r="G522" s="20"/>
      <c r="H522" s="20"/>
      <c r="I522" s="20"/>
      <c r="J522" s="20"/>
      <c r="K522" s="20"/>
      <c r="L522" s="20"/>
      <c r="M522" s="20"/>
    </row>
    <row r="523" spans="1:13" ht="101.25" hidden="1" outlineLevel="4" x14ac:dyDescent="0.2">
      <c r="A523" s="20"/>
      <c r="B523" s="21" t="s">
        <v>540</v>
      </c>
      <c r="C523" s="20"/>
      <c r="D523" s="20"/>
      <c r="E523" s="32"/>
      <c r="F523" s="20"/>
      <c r="G523" s="20"/>
      <c r="H523" s="20"/>
      <c r="I523" s="20"/>
      <c r="J523" s="20"/>
      <c r="K523" s="20"/>
      <c r="L523" s="20"/>
      <c r="M523" s="20"/>
    </row>
    <row r="524" spans="1:13" hidden="1" outlineLevel="4" x14ac:dyDescent="0.2">
      <c r="A524" s="22"/>
      <c r="B524" s="22"/>
      <c r="C524" s="22" t="s">
        <v>31</v>
      </c>
      <c r="D524" s="23"/>
      <c r="E524" s="33" t="s">
        <v>32</v>
      </c>
      <c r="F524" s="22"/>
      <c r="G524" s="24">
        <v>0</v>
      </c>
      <c r="H524" s="28">
        <f>IF((TRIM(M524)="Ja"),ROUND(ROUND((G524*D524),4),2),0)</f>
        <v>0</v>
      </c>
      <c r="I524" s="28">
        <f>ROUND(ROUND((L524*H524),4),2)</f>
        <v>0</v>
      </c>
      <c r="J524" s="25"/>
      <c r="K524" s="28">
        <f>ROUND(ROUND((L524*J524),4),2)</f>
        <v>0</v>
      </c>
      <c r="L524" s="26">
        <v>0.19</v>
      </c>
      <c r="M524" s="27" t="s">
        <v>18</v>
      </c>
    </row>
    <row r="525" spans="1:13" hidden="1" outlineLevel="3" x14ac:dyDescent="0.2">
      <c r="A525" s="20" t="s">
        <v>541</v>
      </c>
      <c r="B525" s="20" t="s">
        <v>542</v>
      </c>
      <c r="C525" s="20"/>
      <c r="D525" s="20"/>
      <c r="E525" s="32"/>
      <c r="F525" s="20"/>
      <c r="G525" s="20"/>
      <c r="H525" s="20"/>
      <c r="I525" s="20"/>
      <c r="J525" s="20"/>
      <c r="K525" s="20"/>
      <c r="L525" s="20"/>
      <c r="M525" s="20"/>
    </row>
    <row r="526" spans="1:13" ht="112.5" hidden="1" outlineLevel="4" x14ac:dyDescent="0.2">
      <c r="A526" s="20"/>
      <c r="B526" s="21" t="s">
        <v>543</v>
      </c>
      <c r="C526" s="20"/>
      <c r="D526" s="20"/>
      <c r="E526" s="32"/>
      <c r="F526" s="20"/>
      <c r="G526" s="20"/>
      <c r="H526" s="20"/>
      <c r="I526" s="20"/>
      <c r="J526" s="20"/>
      <c r="K526" s="20"/>
      <c r="L526" s="20"/>
      <c r="M526" s="20"/>
    </row>
    <row r="527" spans="1:13" hidden="1" outlineLevel="4" x14ac:dyDescent="0.2">
      <c r="A527" s="22"/>
      <c r="B527" s="22"/>
      <c r="C527" s="22" t="s">
        <v>31</v>
      </c>
      <c r="D527" s="23"/>
      <c r="E527" s="33" t="s">
        <v>45</v>
      </c>
      <c r="F527" s="22"/>
      <c r="G527" s="24">
        <v>0</v>
      </c>
      <c r="H527" s="28">
        <f>IF((TRIM(M527)="Ja"),ROUND(ROUND((G527*D527),4),2),0)</f>
        <v>0</v>
      </c>
      <c r="I527" s="28">
        <f>ROUND(ROUND((L527*H527),4),2)</f>
        <v>0</v>
      </c>
      <c r="J527" s="25"/>
      <c r="K527" s="28">
        <f>ROUND(ROUND((L527*J527),4),2)</f>
        <v>0</v>
      </c>
      <c r="L527" s="26">
        <v>0.19</v>
      </c>
      <c r="M527" s="27" t="s">
        <v>18</v>
      </c>
    </row>
    <row r="528" spans="1:13" hidden="1" outlineLevel="2" x14ac:dyDescent="0.2">
      <c r="A528" s="13" t="s">
        <v>544</v>
      </c>
      <c r="B528" s="13" t="s">
        <v>545</v>
      </c>
      <c r="C528" s="13" t="s">
        <v>164</v>
      </c>
      <c r="D528" s="14"/>
      <c r="E528" s="31"/>
      <c r="F528" s="13"/>
      <c r="G528" s="15"/>
      <c r="H528" s="17">
        <f>IF((TRIM(M528)="Ja"),SUM(H531,H534,H537,H540,H543,H546,H549,H552,H555,H558,H561,H564,H567,H570,H573,H576,H579,H582,H585,H588,H591,H594),0)</f>
        <v>0</v>
      </c>
      <c r="I528" s="17">
        <f>ROUND(ROUND((L528*H528),4),2)</f>
        <v>0</v>
      </c>
      <c r="J528" s="16"/>
      <c r="K528" s="17">
        <f>ROUND(ROUND((L528*J528),4),2)</f>
        <v>0</v>
      </c>
      <c r="L528" s="18">
        <v>0.19</v>
      </c>
      <c r="M528" s="19" t="s">
        <v>18</v>
      </c>
    </row>
    <row r="529" spans="1:13" hidden="1" outlineLevel="3" x14ac:dyDescent="0.2">
      <c r="A529" s="20" t="s">
        <v>546</v>
      </c>
      <c r="B529" s="20" t="s">
        <v>547</v>
      </c>
      <c r="C529" s="20"/>
      <c r="D529" s="20"/>
      <c r="E529" s="32"/>
      <c r="F529" s="20"/>
      <c r="G529" s="20"/>
      <c r="H529" s="20"/>
      <c r="I529" s="20"/>
      <c r="J529" s="20"/>
      <c r="K529" s="20"/>
      <c r="L529" s="20"/>
      <c r="M529" s="20"/>
    </row>
    <row r="530" spans="1:13" ht="337.5" hidden="1" outlineLevel="4" x14ac:dyDescent="0.2">
      <c r="A530" s="20"/>
      <c r="B530" s="21" t="s">
        <v>548</v>
      </c>
      <c r="C530" s="20"/>
      <c r="D530" s="20"/>
      <c r="E530" s="32"/>
      <c r="F530" s="20"/>
      <c r="G530" s="20"/>
      <c r="H530" s="20"/>
      <c r="I530" s="20"/>
      <c r="J530" s="20"/>
      <c r="K530" s="20"/>
      <c r="L530" s="20"/>
      <c r="M530" s="20"/>
    </row>
    <row r="531" spans="1:13" hidden="1" outlineLevel="4" x14ac:dyDescent="0.2">
      <c r="A531" s="22"/>
      <c r="B531" s="22"/>
      <c r="C531" s="22" t="s">
        <v>31</v>
      </c>
      <c r="D531" s="23"/>
      <c r="E531" s="33" t="s">
        <v>168</v>
      </c>
      <c r="F531" s="22"/>
      <c r="G531" s="24">
        <v>0</v>
      </c>
      <c r="H531" s="28">
        <f>IF((TRIM(M531)="Ja"),ROUND(ROUND((G531*D531),4),2),0)</f>
        <v>0</v>
      </c>
      <c r="I531" s="28">
        <f>ROUND(ROUND((L531*H531),4),2)</f>
        <v>0</v>
      </c>
      <c r="J531" s="25"/>
      <c r="K531" s="28">
        <f>ROUND(ROUND((L531*J531),4),2)</f>
        <v>0</v>
      </c>
      <c r="L531" s="26">
        <v>0.19</v>
      </c>
      <c r="M531" s="27" t="s">
        <v>18</v>
      </c>
    </row>
    <row r="532" spans="1:13" hidden="1" outlineLevel="3" x14ac:dyDescent="0.2">
      <c r="A532" s="20" t="s">
        <v>549</v>
      </c>
      <c r="B532" s="20" t="s">
        <v>550</v>
      </c>
      <c r="C532" s="20"/>
      <c r="D532" s="20"/>
      <c r="E532" s="32"/>
      <c r="F532" s="20"/>
      <c r="G532" s="20"/>
      <c r="H532" s="20"/>
      <c r="I532" s="20"/>
      <c r="J532" s="20"/>
      <c r="K532" s="20"/>
      <c r="L532" s="20"/>
      <c r="M532" s="20"/>
    </row>
    <row r="533" spans="1:13" ht="45" hidden="1" outlineLevel="4" x14ac:dyDescent="0.2">
      <c r="A533" s="20"/>
      <c r="B533" s="21" t="s">
        <v>551</v>
      </c>
      <c r="C533" s="20"/>
      <c r="D533" s="20"/>
      <c r="E533" s="32"/>
      <c r="F533" s="20"/>
      <c r="G533" s="20"/>
      <c r="H533" s="20"/>
      <c r="I533" s="20"/>
      <c r="J533" s="20"/>
      <c r="K533" s="20"/>
      <c r="L533" s="20"/>
      <c r="M533" s="20"/>
    </row>
    <row r="534" spans="1:13" hidden="1" outlineLevel="4" x14ac:dyDescent="0.2">
      <c r="A534" s="22"/>
      <c r="B534" s="22"/>
      <c r="C534" s="22" t="s">
        <v>31</v>
      </c>
      <c r="D534" s="23"/>
      <c r="E534" s="33" t="s">
        <v>32</v>
      </c>
      <c r="F534" s="22"/>
      <c r="G534" s="24">
        <v>0</v>
      </c>
      <c r="H534" s="28">
        <f>IF((TRIM(M534)="Ja"),ROUND(ROUND((G534*D534),4),2),0)</f>
        <v>0</v>
      </c>
      <c r="I534" s="28">
        <f>ROUND(ROUND((L534*H534),4),2)</f>
        <v>0</v>
      </c>
      <c r="J534" s="25"/>
      <c r="K534" s="28">
        <f>ROUND(ROUND((L534*J534),4),2)</f>
        <v>0</v>
      </c>
      <c r="L534" s="26">
        <v>0.19</v>
      </c>
      <c r="M534" s="27" t="s">
        <v>18</v>
      </c>
    </row>
    <row r="535" spans="1:13" hidden="1" outlineLevel="3" x14ac:dyDescent="0.2">
      <c r="A535" s="20" t="s">
        <v>552</v>
      </c>
      <c r="B535" s="20" t="s">
        <v>553</v>
      </c>
      <c r="C535" s="20"/>
      <c r="D535" s="20"/>
      <c r="E535" s="32"/>
      <c r="F535" s="20"/>
      <c r="G535" s="20"/>
      <c r="H535" s="20"/>
      <c r="I535" s="20"/>
      <c r="J535" s="20"/>
      <c r="K535" s="20"/>
      <c r="L535" s="20"/>
      <c r="M535" s="20"/>
    </row>
    <row r="536" spans="1:13" ht="67.5" hidden="1" outlineLevel="4" x14ac:dyDescent="0.2">
      <c r="A536" s="20"/>
      <c r="B536" s="21" t="s">
        <v>554</v>
      </c>
      <c r="C536" s="20"/>
      <c r="D536" s="20"/>
      <c r="E536" s="32"/>
      <c r="F536" s="20"/>
      <c r="G536" s="20"/>
      <c r="H536" s="20"/>
      <c r="I536" s="20"/>
      <c r="J536" s="20"/>
      <c r="K536" s="20"/>
      <c r="L536" s="20"/>
      <c r="M536" s="20"/>
    </row>
    <row r="537" spans="1:13" hidden="1" outlineLevel="4" x14ac:dyDescent="0.2">
      <c r="A537" s="22"/>
      <c r="B537" s="22"/>
      <c r="C537" s="22" t="s">
        <v>31</v>
      </c>
      <c r="D537" s="23"/>
      <c r="E537" s="33" t="s">
        <v>45</v>
      </c>
      <c r="F537" s="22"/>
      <c r="G537" s="24">
        <v>0</v>
      </c>
      <c r="H537" s="28">
        <f>IF((TRIM(M537)="Ja"),ROUND(ROUND((G537*D537),4),2),0)</f>
        <v>0</v>
      </c>
      <c r="I537" s="28">
        <f>ROUND(ROUND((L537*H537),4),2)</f>
        <v>0</v>
      </c>
      <c r="J537" s="25"/>
      <c r="K537" s="28">
        <f>ROUND(ROUND((L537*J537),4),2)</f>
        <v>0</v>
      </c>
      <c r="L537" s="26">
        <v>0.19</v>
      </c>
      <c r="M537" s="27" t="s">
        <v>18</v>
      </c>
    </row>
    <row r="538" spans="1:13" hidden="1" outlineLevel="3" x14ac:dyDescent="0.2">
      <c r="A538" s="20" t="s">
        <v>555</v>
      </c>
      <c r="B538" s="20" t="s">
        <v>556</v>
      </c>
      <c r="C538" s="20"/>
      <c r="D538" s="20"/>
      <c r="E538" s="32"/>
      <c r="F538" s="20"/>
      <c r="G538" s="20"/>
      <c r="H538" s="20"/>
      <c r="I538" s="20"/>
      <c r="J538" s="20"/>
      <c r="K538" s="20"/>
      <c r="L538" s="20"/>
      <c r="M538" s="20"/>
    </row>
    <row r="539" spans="1:13" ht="22.5" hidden="1" outlineLevel="4" x14ac:dyDescent="0.2">
      <c r="A539" s="20"/>
      <c r="B539" s="21" t="s">
        <v>557</v>
      </c>
      <c r="C539" s="20"/>
      <c r="D539" s="20"/>
      <c r="E539" s="32"/>
      <c r="F539" s="20"/>
      <c r="G539" s="20"/>
      <c r="H539" s="20"/>
      <c r="I539" s="20"/>
      <c r="J539" s="20"/>
      <c r="K539" s="20"/>
      <c r="L539" s="20"/>
      <c r="M539" s="20"/>
    </row>
    <row r="540" spans="1:13" hidden="1" outlineLevel="4" x14ac:dyDescent="0.2">
      <c r="A540" s="22"/>
      <c r="B540" s="22"/>
      <c r="C540" s="22" t="s">
        <v>31</v>
      </c>
      <c r="D540" s="23"/>
      <c r="E540" s="33" t="s">
        <v>45</v>
      </c>
      <c r="F540" s="22"/>
      <c r="G540" s="24">
        <v>0</v>
      </c>
      <c r="H540" s="28">
        <f>IF((TRIM(M540)="Ja"),ROUND(ROUND((G540*D540),4),2),0)</f>
        <v>0</v>
      </c>
      <c r="I540" s="28">
        <f>ROUND(ROUND((L540*H540),4),2)</f>
        <v>0</v>
      </c>
      <c r="J540" s="25"/>
      <c r="K540" s="28">
        <f>ROUND(ROUND((L540*J540),4),2)</f>
        <v>0</v>
      </c>
      <c r="L540" s="26">
        <v>0.19</v>
      </c>
      <c r="M540" s="27" t="s">
        <v>18</v>
      </c>
    </row>
    <row r="541" spans="1:13" hidden="1" outlineLevel="3" x14ac:dyDescent="0.2">
      <c r="A541" s="20" t="s">
        <v>558</v>
      </c>
      <c r="B541" s="20" t="s">
        <v>235</v>
      </c>
      <c r="C541" s="20"/>
      <c r="D541" s="20"/>
      <c r="E541" s="32"/>
      <c r="F541" s="20"/>
      <c r="G541" s="20"/>
      <c r="H541" s="20"/>
      <c r="I541" s="20"/>
      <c r="J541" s="20"/>
      <c r="K541" s="20"/>
      <c r="L541" s="20"/>
      <c r="M541" s="20"/>
    </row>
    <row r="542" spans="1:13" ht="33.75" hidden="1" outlineLevel="4" x14ac:dyDescent="0.2">
      <c r="A542" s="20"/>
      <c r="B542" s="21" t="s">
        <v>559</v>
      </c>
      <c r="C542" s="20"/>
      <c r="D542" s="20"/>
      <c r="E542" s="32"/>
      <c r="F542" s="20"/>
      <c r="G542" s="20"/>
      <c r="H542" s="20"/>
      <c r="I542" s="20"/>
      <c r="J542" s="20"/>
      <c r="K542" s="20"/>
      <c r="L542" s="20"/>
      <c r="M542" s="20"/>
    </row>
    <row r="543" spans="1:13" hidden="1" outlineLevel="4" x14ac:dyDescent="0.2">
      <c r="A543" s="22"/>
      <c r="B543" s="22"/>
      <c r="C543" s="22" t="s">
        <v>31</v>
      </c>
      <c r="D543" s="23"/>
      <c r="E543" s="33" t="s">
        <v>32</v>
      </c>
      <c r="F543" s="22"/>
      <c r="G543" s="24">
        <v>0</v>
      </c>
      <c r="H543" s="28">
        <f>IF((TRIM(M543)="Ja"),ROUND(ROUND((G543*D543),4),2),0)</f>
        <v>0</v>
      </c>
      <c r="I543" s="28">
        <f>ROUND(ROUND((L543*H543),4),2)</f>
        <v>0</v>
      </c>
      <c r="J543" s="25"/>
      <c r="K543" s="28">
        <f>ROUND(ROUND((L543*J543),4),2)</f>
        <v>0</v>
      </c>
      <c r="L543" s="26">
        <v>0.19</v>
      </c>
      <c r="M543" s="27" t="s">
        <v>18</v>
      </c>
    </row>
    <row r="544" spans="1:13" hidden="1" outlineLevel="3" x14ac:dyDescent="0.2">
      <c r="A544" s="20" t="s">
        <v>560</v>
      </c>
      <c r="B544" s="20" t="s">
        <v>561</v>
      </c>
      <c r="C544" s="20"/>
      <c r="D544" s="20"/>
      <c r="E544" s="32"/>
      <c r="F544" s="20"/>
      <c r="G544" s="20"/>
      <c r="H544" s="20"/>
      <c r="I544" s="20"/>
      <c r="J544" s="20"/>
      <c r="K544" s="20"/>
      <c r="L544" s="20"/>
      <c r="M544" s="20"/>
    </row>
    <row r="545" spans="1:13" ht="33.75" hidden="1" outlineLevel="4" x14ac:dyDescent="0.2">
      <c r="A545" s="20"/>
      <c r="B545" s="21" t="s">
        <v>562</v>
      </c>
      <c r="C545" s="20"/>
      <c r="D545" s="20"/>
      <c r="E545" s="32"/>
      <c r="F545" s="20"/>
      <c r="G545" s="20"/>
      <c r="H545" s="20"/>
      <c r="I545" s="20"/>
      <c r="J545" s="20"/>
      <c r="K545" s="20"/>
      <c r="L545" s="20"/>
      <c r="M545" s="20"/>
    </row>
    <row r="546" spans="1:13" hidden="1" outlineLevel="4" x14ac:dyDescent="0.2">
      <c r="A546" s="22"/>
      <c r="B546" s="22"/>
      <c r="C546" s="22" t="s">
        <v>31</v>
      </c>
      <c r="D546" s="23"/>
      <c r="E546" s="33" t="s">
        <v>32</v>
      </c>
      <c r="F546" s="22"/>
      <c r="G546" s="24">
        <v>0</v>
      </c>
      <c r="H546" s="28">
        <f>IF((TRIM(M546)="Ja"),ROUND(ROUND((G546*D546),4),2),0)</f>
        <v>0</v>
      </c>
      <c r="I546" s="28">
        <f>ROUND(ROUND((L546*H546),4),2)</f>
        <v>0</v>
      </c>
      <c r="J546" s="25"/>
      <c r="K546" s="28">
        <f>ROUND(ROUND((L546*J546),4),2)</f>
        <v>0</v>
      </c>
      <c r="L546" s="26">
        <v>0.19</v>
      </c>
      <c r="M546" s="27" t="s">
        <v>18</v>
      </c>
    </row>
    <row r="547" spans="1:13" hidden="1" outlineLevel="3" x14ac:dyDescent="0.2">
      <c r="A547" s="20" t="s">
        <v>563</v>
      </c>
      <c r="B547" s="20" t="s">
        <v>564</v>
      </c>
      <c r="C547" s="20"/>
      <c r="D547" s="20"/>
      <c r="E547" s="32"/>
      <c r="F547" s="20"/>
      <c r="G547" s="20"/>
      <c r="H547" s="20"/>
      <c r="I547" s="20"/>
      <c r="J547" s="20"/>
      <c r="K547" s="20"/>
      <c r="L547" s="20"/>
      <c r="M547" s="20"/>
    </row>
    <row r="548" spans="1:13" ht="45" hidden="1" outlineLevel="4" x14ac:dyDescent="0.2">
      <c r="A548" s="20"/>
      <c r="B548" s="21" t="s">
        <v>565</v>
      </c>
      <c r="C548" s="20"/>
      <c r="D548" s="20"/>
      <c r="E548" s="32"/>
      <c r="F548" s="20"/>
      <c r="G548" s="20"/>
      <c r="H548" s="20"/>
      <c r="I548" s="20"/>
      <c r="J548" s="20"/>
      <c r="K548" s="20"/>
      <c r="L548" s="20"/>
      <c r="M548" s="20"/>
    </row>
    <row r="549" spans="1:13" hidden="1" outlineLevel="4" x14ac:dyDescent="0.2">
      <c r="A549" s="22"/>
      <c r="B549" s="22"/>
      <c r="C549" s="22" t="s">
        <v>31</v>
      </c>
      <c r="D549" s="23"/>
      <c r="E549" s="33" t="s">
        <v>45</v>
      </c>
      <c r="F549" s="22"/>
      <c r="G549" s="24">
        <v>0</v>
      </c>
      <c r="H549" s="28">
        <f>IF((TRIM(M549)="Ja"),ROUND(ROUND((G549*D549),4),2),0)</f>
        <v>0</v>
      </c>
      <c r="I549" s="28">
        <f>ROUND(ROUND((L549*H549),4),2)</f>
        <v>0</v>
      </c>
      <c r="J549" s="25"/>
      <c r="K549" s="28">
        <f>ROUND(ROUND((L549*J549),4),2)</f>
        <v>0</v>
      </c>
      <c r="L549" s="26">
        <v>0.19</v>
      </c>
      <c r="M549" s="27" t="s">
        <v>18</v>
      </c>
    </row>
    <row r="550" spans="1:13" hidden="1" outlineLevel="3" x14ac:dyDescent="0.2">
      <c r="A550" s="20" t="s">
        <v>566</v>
      </c>
      <c r="B550" s="20" t="s">
        <v>567</v>
      </c>
      <c r="C550" s="20"/>
      <c r="D550" s="20"/>
      <c r="E550" s="32"/>
      <c r="F550" s="20"/>
      <c r="G550" s="20"/>
      <c r="H550" s="20"/>
      <c r="I550" s="20"/>
      <c r="J550" s="20"/>
      <c r="K550" s="20"/>
      <c r="L550" s="20"/>
      <c r="M550" s="20"/>
    </row>
    <row r="551" spans="1:13" ht="78.75" hidden="1" outlineLevel="4" x14ac:dyDescent="0.2">
      <c r="A551" s="20"/>
      <c r="B551" s="21" t="s">
        <v>568</v>
      </c>
      <c r="C551" s="20"/>
      <c r="D551" s="20"/>
      <c r="E551" s="32"/>
      <c r="F551" s="20"/>
      <c r="G551" s="20"/>
      <c r="H551" s="20"/>
      <c r="I551" s="20"/>
      <c r="J551" s="20"/>
      <c r="K551" s="20"/>
      <c r="L551" s="20"/>
      <c r="M551" s="20"/>
    </row>
    <row r="552" spans="1:13" hidden="1" outlineLevel="4" x14ac:dyDescent="0.2">
      <c r="A552" s="22"/>
      <c r="B552" s="22"/>
      <c r="C552" s="22" t="s">
        <v>31</v>
      </c>
      <c r="D552" s="23"/>
      <c r="E552" s="33" t="s">
        <v>32</v>
      </c>
      <c r="F552" s="22"/>
      <c r="G552" s="24">
        <v>0</v>
      </c>
      <c r="H552" s="28">
        <f>IF((TRIM(M552)="Ja"),ROUND(ROUND((G552*D552),4),2),0)</f>
        <v>0</v>
      </c>
      <c r="I552" s="28">
        <f>ROUND(ROUND((L552*H552),4),2)</f>
        <v>0</v>
      </c>
      <c r="J552" s="25"/>
      <c r="K552" s="28">
        <f>ROUND(ROUND((L552*J552),4),2)</f>
        <v>0</v>
      </c>
      <c r="L552" s="26">
        <v>0.19</v>
      </c>
      <c r="M552" s="27" t="s">
        <v>18</v>
      </c>
    </row>
    <row r="553" spans="1:13" hidden="1" outlineLevel="3" x14ac:dyDescent="0.2">
      <c r="A553" s="20" t="s">
        <v>569</v>
      </c>
      <c r="B553" s="20" t="s">
        <v>570</v>
      </c>
      <c r="C553" s="20"/>
      <c r="D553" s="20"/>
      <c r="E553" s="32"/>
      <c r="F553" s="20"/>
      <c r="G553" s="20"/>
      <c r="H553" s="20"/>
      <c r="I553" s="20"/>
      <c r="J553" s="20"/>
      <c r="K553" s="20"/>
      <c r="L553" s="20"/>
      <c r="M553" s="20"/>
    </row>
    <row r="554" spans="1:13" ht="56.25" hidden="1" outlineLevel="4" x14ac:dyDescent="0.2">
      <c r="A554" s="20"/>
      <c r="B554" s="21" t="s">
        <v>571</v>
      </c>
      <c r="C554" s="20"/>
      <c r="D554" s="20"/>
      <c r="E554" s="32"/>
      <c r="F554" s="20"/>
      <c r="G554" s="20"/>
      <c r="H554" s="20"/>
      <c r="I554" s="20"/>
      <c r="J554" s="20"/>
      <c r="K554" s="20"/>
      <c r="L554" s="20"/>
      <c r="M554" s="20"/>
    </row>
    <row r="555" spans="1:13" hidden="1" outlineLevel="4" x14ac:dyDescent="0.2">
      <c r="A555" s="22"/>
      <c r="B555" s="22"/>
      <c r="C555" s="22" t="s">
        <v>31</v>
      </c>
      <c r="D555" s="23"/>
      <c r="E555" s="33" t="s">
        <v>45</v>
      </c>
      <c r="F555" s="22"/>
      <c r="G555" s="24">
        <v>0</v>
      </c>
      <c r="H555" s="28">
        <f>IF((TRIM(M555)="Ja"),ROUND(ROUND((G555*D555),4),2),0)</f>
        <v>0</v>
      </c>
      <c r="I555" s="28">
        <f>ROUND(ROUND((L555*H555),4),2)</f>
        <v>0</v>
      </c>
      <c r="J555" s="25"/>
      <c r="K555" s="28">
        <f>ROUND(ROUND((L555*J555),4),2)</f>
        <v>0</v>
      </c>
      <c r="L555" s="26">
        <v>0.19</v>
      </c>
      <c r="M555" s="27" t="s">
        <v>18</v>
      </c>
    </row>
    <row r="556" spans="1:13" hidden="1" outlineLevel="3" x14ac:dyDescent="0.2">
      <c r="A556" s="20" t="s">
        <v>572</v>
      </c>
      <c r="B556" s="20" t="s">
        <v>573</v>
      </c>
      <c r="C556" s="20"/>
      <c r="D556" s="20"/>
      <c r="E556" s="32"/>
      <c r="F556" s="20"/>
      <c r="G556" s="20"/>
      <c r="H556" s="20"/>
      <c r="I556" s="20"/>
      <c r="J556" s="20"/>
      <c r="K556" s="20"/>
      <c r="L556" s="20"/>
      <c r="M556" s="20"/>
    </row>
    <row r="557" spans="1:13" ht="270" hidden="1" outlineLevel="4" x14ac:dyDescent="0.2">
      <c r="A557" s="20"/>
      <c r="B557" s="21" t="s">
        <v>574</v>
      </c>
      <c r="C557" s="20"/>
      <c r="D557" s="20"/>
      <c r="E557" s="32"/>
      <c r="F557" s="20"/>
      <c r="G557" s="20"/>
      <c r="H557" s="20"/>
      <c r="I557" s="20"/>
      <c r="J557" s="20"/>
      <c r="K557" s="20"/>
      <c r="L557" s="20"/>
      <c r="M557" s="20"/>
    </row>
    <row r="558" spans="1:13" hidden="1" outlineLevel="4" x14ac:dyDescent="0.2">
      <c r="A558" s="22"/>
      <c r="B558" s="22"/>
      <c r="C558" s="22" t="s">
        <v>31</v>
      </c>
      <c r="D558" s="23"/>
      <c r="E558" s="33" t="s">
        <v>32</v>
      </c>
      <c r="F558" s="22"/>
      <c r="G558" s="24">
        <v>0</v>
      </c>
      <c r="H558" s="28">
        <f>IF((TRIM(M558)="Ja"),ROUND(ROUND((G558*D558),4),2),0)</f>
        <v>0</v>
      </c>
      <c r="I558" s="28">
        <f>ROUND(ROUND((L558*H558),4),2)</f>
        <v>0</v>
      </c>
      <c r="J558" s="25"/>
      <c r="K558" s="28">
        <f>ROUND(ROUND((L558*J558),4),2)</f>
        <v>0</v>
      </c>
      <c r="L558" s="26">
        <v>0.19</v>
      </c>
      <c r="M558" s="27" t="s">
        <v>18</v>
      </c>
    </row>
    <row r="559" spans="1:13" hidden="1" outlineLevel="3" x14ac:dyDescent="0.2">
      <c r="A559" s="20" t="s">
        <v>575</v>
      </c>
      <c r="B559" s="20" t="s">
        <v>576</v>
      </c>
      <c r="C559" s="20"/>
      <c r="D559" s="20"/>
      <c r="E559" s="32"/>
      <c r="F559" s="20"/>
      <c r="G559" s="20"/>
      <c r="H559" s="20"/>
      <c r="I559" s="20"/>
      <c r="J559" s="20"/>
      <c r="K559" s="20"/>
      <c r="L559" s="20"/>
      <c r="M559" s="20"/>
    </row>
    <row r="560" spans="1:13" ht="146.25" hidden="1" outlineLevel="4" x14ac:dyDescent="0.2">
      <c r="A560" s="20"/>
      <c r="B560" s="21" t="s">
        <v>577</v>
      </c>
      <c r="C560" s="20"/>
      <c r="D560" s="20"/>
      <c r="E560" s="32"/>
      <c r="F560" s="20"/>
      <c r="G560" s="20"/>
      <c r="H560" s="20"/>
      <c r="I560" s="20"/>
      <c r="J560" s="20"/>
      <c r="K560" s="20"/>
      <c r="L560" s="20"/>
      <c r="M560" s="20"/>
    </row>
    <row r="561" spans="1:13" hidden="1" outlineLevel="4" x14ac:dyDescent="0.2">
      <c r="A561" s="22"/>
      <c r="B561" s="22"/>
      <c r="C561" s="22" t="s">
        <v>31</v>
      </c>
      <c r="D561" s="23"/>
      <c r="E561" s="33" t="s">
        <v>45</v>
      </c>
      <c r="F561" s="22"/>
      <c r="G561" s="24">
        <v>0</v>
      </c>
      <c r="H561" s="28">
        <f>IF((TRIM(M561)="Ja"),ROUND(ROUND((G561*D561),4),2),0)</f>
        <v>0</v>
      </c>
      <c r="I561" s="28">
        <f>ROUND(ROUND((L561*H561),4),2)</f>
        <v>0</v>
      </c>
      <c r="J561" s="25"/>
      <c r="K561" s="28">
        <f>ROUND(ROUND((L561*J561),4),2)</f>
        <v>0</v>
      </c>
      <c r="L561" s="26">
        <v>0.19</v>
      </c>
      <c r="M561" s="27" t="s">
        <v>18</v>
      </c>
    </row>
    <row r="562" spans="1:13" hidden="1" outlineLevel="3" x14ac:dyDescent="0.2">
      <c r="A562" s="20" t="s">
        <v>578</v>
      </c>
      <c r="B562" s="20" t="s">
        <v>579</v>
      </c>
      <c r="C562" s="20"/>
      <c r="D562" s="20"/>
      <c r="E562" s="32"/>
      <c r="F562" s="20"/>
      <c r="G562" s="20"/>
      <c r="H562" s="20"/>
      <c r="I562" s="20"/>
      <c r="J562" s="20"/>
      <c r="K562" s="20"/>
      <c r="L562" s="20"/>
      <c r="M562" s="20"/>
    </row>
    <row r="563" spans="1:13" ht="112.5" hidden="1" outlineLevel="4" x14ac:dyDescent="0.2">
      <c r="A563" s="20"/>
      <c r="B563" s="21" t="s">
        <v>580</v>
      </c>
      <c r="C563" s="20"/>
      <c r="D563" s="20"/>
      <c r="E563" s="32"/>
      <c r="F563" s="20"/>
      <c r="G563" s="20"/>
      <c r="H563" s="20"/>
      <c r="I563" s="20"/>
      <c r="J563" s="20"/>
      <c r="K563" s="20"/>
      <c r="L563" s="20"/>
      <c r="M563" s="20"/>
    </row>
    <row r="564" spans="1:13" hidden="1" outlineLevel="4" x14ac:dyDescent="0.2">
      <c r="A564" s="22"/>
      <c r="B564" s="22"/>
      <c r="C564" s="22" t="s">
        <v>31</v>
      </c>
      <c r="D564" s="23"/>
      <c r="E564" s="33" t="s">
        <v>32</v>
      </c>
      <c r="F564" s="22"/>
      <c r="G564" s="24">
        <v>0</v>
      </c>
      <c r="H564" s="28">
        <f>IF((TRIM(M564)="Ja"),ROUND(ROUND((G564*D564),4),2),0)</f>
        <v>0</v>
      </c>
      <c r="I564" s="28">
        <f>ROUND(ROUND((L564*H564),4),2)</f>
        <v>0</v>
      </c>
      <c r="J564" s="25"/>
      <c r="K564" s="28">
        <f>ROUND(ROUND((L564*J564),4),2)</f>
        <v>0</v>
      </c>
      <c r="L564" s="26">
        <v>0.19</v>
      </c>
      <c r="M564" s="27" t="s">
        <v>18</v>
      </c>
    </row>
    <row r="565" spans="1:13" hidden="1" outlineLevel="3" x14ac:dyDescent="0.2">
      <c r="A565" s="20" t="s">
        <v>581</v>
      </c>
      <c r="B565" s="20" t="s">
        <v>582</v>
      </c>
      <c r="C565" s="20"/>
      <c r="D565" s="20"/>
      <c r="E565" s="32"/>
      <c r="F565" s="20"/>
      <c r="G565" s="20"/>
      <c r="H565" s="20"/>
      <c r="I565" s="20"/>
      <c r="J565" s="20"/>
      <c r="K565" s="20"/>
      <c r="L565" s="20"/>
      <c r="M565" s="20"/>
    </row>
    <row r="566" spans="1:13" ht="112.5" hidden="1" outlineLevel="4" x14ac:dyDescent="0.2">
      <c r="A566" s="20"/>
      <c r="B566" s="21" t="s">
        <v>583</v>
      </c>
      <c r="C566" s="20"/>
      <c r="D566" s="20"/>
      <c r="E566" s="32"/>
      <c r="F566" s="20"/>
      <c r="G566" s="20"/>
      <c r="H566" s="20"/>
      <c r="I566" s="20"/>
      <c r="J566" s="20"/>
      <c r="K566" s="20"/>
      <c r="L566" s="20"/>
      <c r="M566" s="20"/>
    </row>
    <row r="567" spans="1:13" hidden="1" outlineLevel="4" x14ac:dyDescent="0.2">
      <c r="A567" s="22"/>
      <c r="B567" s="22"/>
      <c r="C567" s="22" t="s">
        <v>31</v>
      </c>
      <c r="D567" s="23"/>
      <c r="E567" s="33" t="s">
        <v>32</v>
      </c>
      <c r="F567" s="22"/>
      <c r="G567" s="24">
        <v>0</v>
      </c>
      <c r="H567" s="28">
        <f>IF((TRIM(M567)="Ja"),ROUND(ROUND((G567*D567),4),2),0)</f>
        <v>0</v>
      </c>
      <c r="I567" s="28">
        <f>ROUND(ROUND((L567*H567),4),2)</f>
        <v>0</v>
      </c>
      <c r="J567" s="25"/>
      <c r="K567" s="28">
        <f>ROUND(ROUND((L567*J567),4),2)</f>
        <v>0</v>
      </c>
      <c r="L567" s="26">
        <v>0.19</v>
      </c>
      <c r="M567" s="27" t="s">
        <v>18</v>
      </c>
    </row>
    <row r="568" spans="1:13" hidden="1" outlineLevel="3" x14ac:dyDescent="0.2">
      <c r="A568" s="20" t="s">
        <v>584</v>
      </c>
      <c r="B568" s="20" t="s">
        <v>585</v>
      </c>
      <c r="C568" s="20"/>
      <c r="D568" s="20"/>
      <c r="E568" s="32"/>
      <c r="F568" s="20"/>
      <c r="G568" s="20"/>
      <c r="H568" s="20"/>
      <c r="I568" s="20"/>
      <c r="J568" s="20"/>
      <c r="K568" s="20"/>
      <c r="L568" s="20"/>
      <c r="M568" s="20"/>
    </row>
    <row r="569" spans="1:13" ht="101.25" hidden="1" outlineLevel="4" x14ac:dyDescent="0.2">
      <c r="A569" s="20"/>
      <c r="B569" s="21" t="s">
        <v>586</v>
      </c>
      <c r="C569" s="20"/>
      <c r="D569" s="20"/>
      <c r="E569" s="32"/>
      <c r="F569" s="20"/>
      <c r="G569" s="20"/>
      <c r="H569" s="20"/>
      <c r="I569" s="20"/>
      <c r="J569" s="20"/>
      <c r="K569" s="20"/>
      <c r="L569" s="20"/>
      <c r="M569" s="20"/>
    </row>
    <row r="570" spans="1:13" hidden="1" outlineLevel="4" x14ac:dyDescent="0.2">
      <c r="A570" s="22"/>
      <c r="B570" s="22"/>
      <c r="C570" s="22" t="s">
        <v>31</v>
      </c>
      <c r="D570" s="23"/>
      <c r="E570" s="33" t="s">
        <v>32</v>
      </c>
      <c r="F570" s="22"/>
      <c r="G570" s="24">
        <v>0</v>
      </c>
      <c r="H570" s="28">
        <f>IF((TRIM(M570)="Ja"),ROUND(ROUND((G570*D570),4),2),0)</f>
        <v>0</v>
      </c>
      <c r="I570" s="28">
        <f>ROUND(ROUND((L570*H570),4),2)</f>
        <v>0</v>
      </c>
      <c r="J570" s="25"/>
      <c r="K570" s="28">
        <f>ROUND(ROUND((L570*J570),4),2)</f>
        <v>0</v>
      </c>
      <c r="L570" s="26">
        <v>0.19</v>
      </c>
      <c r="M570" s="27" t="s">
        <v>18</v>
      </c>
    </row>
    <row r="571" spans="1:13" hidden="1" outlineLevel="3" x14ac:dyDescent="0.2">
      <c r="A571" s="20" t="s">
        <v>587</v>
      </c>
      <c r="B571" s="20" t="s">
        <v>510</v>
      </c>
      <c r="C571" s="20"/>
      <c r="D571" s="20"/>
      <c r="E571" s="32"/>
      <c r="F571" s="20"/>
      <c r="G571" s="20"/>
      <c r="H571" s="20"/>
      <c r="I571" s="20"/>
      <c r="J571" s="20"/>
      <c r="K571" s="20"/>
      <c r="L571" s="20"/>
      <c r="M571" s="20"/>
    </row>
    <row r="572" spans="1:13" ht="247.5" hidden="1" outlineLevel="4" x14ac:dyDescent="0.2">
      <c r="A572" s="20"/>
      <c r="B572" s="21" t="s">
        <v>588</v>
      </c>
      <c r="C572" s="20"/>
      <c r="D572" s="20"/>
      <c r="E572" s="32"/>
      <c r="F572" s="20"/>
      <c r="G572" s="20"/>
      <c r="H572" s="20"/>
      <c r="I572" s="20"/>
      <c r="J572" s="20"/>
      <c r="K572" s="20"/>
      <c r="L572" s="20"/>
      <c r="M572" s="20"/>
    </row>
    <row r="573" spans="1:13" hidden="1" outlineLevel="4" x14ac:dyDescent="0.2">
      <c r="A573" s="22"/>
      <c r="B573" s="22"/>
      <c r="C573" s="22" t="s">
        <v>31</v>
      </c>
      <c r="D573" s="23"/>
      <c r="E573" s="33" t="s">
        <v>32</v>
      </c>
      <c r="F573" s="22"/>
      <c r="G573" s="24">
        <v>0</v>
      </c>
      <c r="H573" s="28">
        <f>IF((TRIM(M573)="Ja"),ROUND(ROUND((G573*D573),4),2),0)</f>
        <v>0</v>
      </c>
      <c r="I573" s="28">
        <f>ROUND(ROUND((L573*H573),4),2)</f>
        <v>0</v>
      </c>
      <c r="J573" s="25"/>
      <c r="K573" s="28">
        <f>ROUND(ROUND((L573*J573),4),2)</f>
        <v>0</v>
      </c>
      <c r="L573" s="26">
        <v>0.19</v>
      </c>
      <c r="M573" s="27" t="s">
        <v>18</v>
      </c>
    </row>
    <row r="574" spans="1:13" hidden="1" outlineLevel="3" x14ac:dyDescent="0.2">
      <c r="A574" s="20" t="s">
        <v>589</v>
      </c>
      <c r="B574" s="20" t="s">
        <v>513</v>
      </c>
      <c r="C574" s="20"/>
      <c r="D574" s="20"/>
      <c r="E574" s="32"/>
      <c r="F574" s="20"/>
      <c r="G574" s="20"/>
      <c r="H574" s="20"/>
      <c r="I574" s="20"/>
      <c r="J574" s="20"/>
      <c r="K574" s="20"/>
      <c r="L574" s="20"/>
      <c r="M574" s="20"/>
    </row>
    <row r="575" spans="1:13" ht="191.25" hidden="1" outlineLevel="4" x14ac:dyDescent="0.2">
      <c r="A575" s="20"/>
      <c r="B575" s="21" t="s">
        <v>590</v>
      </c>
      <c r="C575" s="20"/>
      <c r="D575" s="20"/>
      <c r="E575" s="32"/>
      <c r="F575" s="20"/>
      <c r="G575" s="20"/>
      <c r="H575" s="20"/>
      <c r="I575" s="20"/>
      <c r="J575" s="20"/>
      <c r="K575" s="20"/>
      <c r="L575" s="20"/>
      <c r="M575" s="20"/>
    </row>
    <row r="576" spans="1:13" hidden="1" outlineLevel="4" x14ac:dyDescent="0.2">
      <c r="A576" s="22"/>
      <c r="B576" s="22"/>
      <c r="C576" s="22" t="s">
        <v>31</v>
      </c>
      <c r="D576" s="23"/>
      <c r="E576" s="33" t="s">
        <v>32</v>
      </c>
      <c r="F576" s="22"/>
      <c r="G576" s="24">
        <v>0</v>
      </c>
      <c r="H576" s="28">
        <f>IF((TRIM(M576)="Ja"),ROUND(ROUND((G576*D576),4),2),0)</f>
        <v>0</v>
      </c>
      <c r="I576" s="28">
        <f>ROUND(ROUND((L576*H576),4),2)</f>
        <v>0</v>
      </c>
      <c r="J576" s="25"/>
      <c r="K576" s="28">
        <f>ROUND(ROUND((L576*J576),4),2)</f>
        <v>0</v>
      </c>
      <c r="L576" s="26">
        <v>0.19</v>
      </c>
      <c r="M576" s="27" t="s">
        <v>18</v>
      </c>
    </row>
    <row r="577" spans="1:13" hidden="1" outlineLevel="3" x14ac:dyDescent="0.2">
      <c r="A577" s="20" t="s">
        <v>591</v>
      </c>
      <c r="B577" s="20" t="s">
        <v>516</v>
      </c>
      <c r="C577" s="20"/>
      <c r="D577" s="20"/>
      <c r="E577" s="32"/>
      <c r="F577" s="20"/>
      <c r="G577" s="20"/>
      <c r="H577" s="20"/>
      <c r="I577" s="20"/>
      <c r="J577" s="20"/>
      <c r="K577" s="20"/>
      <c r="L577" s="20"/>
      <c r="M577" s="20"/>
    </row>
    <row r="578" spans="1:13" ht="225" hidden="1" outlineLevel="4" x14ac:dyDescent="0.2">
      <c r="A578" s="20"/>
      <c r="B578" s="21" t="s">
        <v>592</v>
      </c>
      <c r="C578" s="20"/>
      <c r="D578" s="20"/>
      <c r="E578" s="32"/>
      <c r="F578" s="20"/>
      <c r="G578" s="20"/>
      <c r="H578" s="20"/>
      <c r="I578" s="20"/>
      <c r="J578" s="20"/>
      <c r="K578" s="20"/>
      <c r="L578" s="20"/>
      <c r="M578" s="20"/>
    </row>
    <row r="579" spans="1:13" hidden="1" outlineLevel="4" x14ac:dyDescent="0.2">
      <c r="A579" s="22"/>
      <c r="B579" s="22"/>
      <c r="C579" s="22" t="s">
        <v>31</v>
      </c>
      <c r="D579" s="23"/>
      <c r="E579" s="33" t="s">
        <v>32</v>
      </c>
      <c r="F579" s="22"/>
      <c r="G579" s="24">
        <v>0</v>
      </c>
      <c r="H579" s="28">
        <f>IF((TRIM(M579)="Ja"),ROUND(ROUND((G579*D579),4),2),0)</f>
        <v>0</v>
      </c>
      <c r="I579" s="28">
        <f>ROUND(ROUND((L579*H579),4),2)</f>
        <v>0</v>
      </c>
      <c r="J579" s="25"/>
      <c r="K579" s="28">
        <f>ROUND(ROUND((L579*J579),4),2)</f>
        <v>0</v>
      </c>
      <c r="L579" s="26">
        <v>0.19</v>
      </c>
      <c r="M579" s="27" t="s">
        <v>18</v>
      </c>
    </row>
    <row r="580" spans="1:13" hidden="1" outlineLevel="3" x14ac:dyDescent="0.2">
      <c r="A580" s="20" t="s">
        <v>593</v>
      </c>
      <c r="B580" s="20" t="s">
        <v>519</v>
      </c>
      <c r="C580" s="20"/>
      <c r="D580" s="20"/>
      <c r="E580" s="32"/>
      <c r="F580" s="20"/>
      <c r="G580" s="20"/>
      <c r="H580" s="20"/>
      <c r="I580" s="20"/>
      <c r="J580" s="20"/>
      <c r="K580" s="20"/>
      <c r="L580" s="20"/>
      <c r="M580" s="20"/>
    </row>
    <row r="581" spans="1:13" ht="258.75" hidden="1" outlineLevel="4" x14ac:dyDescent="0.2">
      <c r="A581" s="20"/>
      <c r="B581" s="21" t="s">
        <v>594</v>
      </c>
      <c r="C581" s="20"/>
      <c r="D581" s="20"/>
      <c r="E581" s="32"/>
      <c r="F581" s="20"/>
      <c r="G581" s="20"/>
      <c r="H581" s="20"/>
      <c r="I581" s="20"/>
      <c r="J581" s="20"/>
      <c r="K581" s="20"/>
      <c r="L581" s="20"/>
      <c r="M581" s="20"/>
    </row>
    <row r="582" spans="1:13" hidden="1" outlineLevel="4" x14ac:dyDescent="0.2">
      <c r="A582" s="22"/>
      <c r="B582" s="22"/>
      <c r="C582" s="22" t="s">
        <v>31</v>
      </c>
      <c r="D582" s="23"/>
      <c r="E582" s="33" t="s">
        <v>32</v>
      </c>
      <c r="F582" s="22"/>
      <c r="G582" s="24">
        <v>0</v>
      </c>
      <c r="H582" s="28">
        <f>IF((TRIM(M582)="Ja"),ROUND(ROUND((G582*D582),4),2),0)</f>
        <v>0</v>
      </c>
      <c r="I582" s="28">
        <f>ROUND(ROUND((L582*H582),4),2)</f>
        <v>0</v>
      </c>
      <c r="J582" s="25"/>
      <c r="K582" s="28">
        <f>ROUND(ROUND((L582*J582),4),2)</f>
        <v>0</v>
      </c>
      <c r="L582" s="26">
        <v>0.19</v>
      </c>
      <c r="M582" s="27" t="s">
        <v>18</v>
      </c>
    </row>
    <row r="583" spans="1:13" hidden="1" outlineLevel="3" x14ac:dyDescent="0.2">
      <c r="A583" s="20" t="s">
        <v>595</v>
      </c>
      <c r="B583" s="20" t="s">
        <v>596</v>
      </c>
      <c r="C583" s="20"/>
      <c r="D583" s="20"/>
      <c r="E583" s="32"/>
      <c r="F583" s="20"/>
      <c r="G583" s="20"/>
      <c r="H583" s="20"/>
      <c r="I583" s="20"/>
      <c r="J583" s="20"/>
      <c r="K583" s="20"/>
      <c r="L583" s="20"/>
      <c r="M583" s="20"/>
    </row>
    <row r="584" spans="1:13" ht="45" hidden="1" outlineLevel="4" x14ac:dyDescent="0.2">
      <c r="A584" s="20"/>
      <c r="B584" s="21" t="s">
        <v>597</v>
      </c>
      <c r="C584" s="20"/>
      <c r="D584" s="20"/>
      <c r="E584" s="32"/>
      <c r="F584" s="20"/>
      <c r="G584" s="20"/>
      <c r="H584" s="20"/>
      <c r="I584" s="20"/>
      <c r="J584" s="20"/>
      <c r="K584" s="20"/>
      <c r="L584" s="20"/>
      <c r="M584" s="20"/>
    </row>
    <row r="585" spans="1:13" hidden="1" outlineLevel="4" x14ac:dyDescent="0.2">
      <c r="A585" s="22"/>
      <c r="B585" s="22"/>
      <c r="C585" s="22" t="s">
        <v>31</v>
      </c>
      <c r="D585" s="23"/>
      <c r="E585" s="33" t="s">
        <v>32</v>
      </c>
      <c r="F585" s="22"/>
      <c r="G585" s="24">
        <v>0</v>
      </c>
      <c r="H585" s="28">
        <f>IF((TRIM(M585)="Ja"),ROUND(ROUND((G585*D585),4),2),0)</f>
        <v>0</v>
      </c>
      <c r="I585" s="28">
        <f>ROUND(ROUND((L585*H585),4),2)</f>
        <v>0</v>
      </c>
      <c r="J585" s="25"/>
      <c r="K585" s="28">
        <f>ROUND(ROUND((L585*J585),4),2)</f>
        <v>0</v>
      </c>
      <c r="L585" s="26">
        <v>0.19</v>
      </c>
      <c r="M585" s="27" t="s">
        <v>18</v>
      </c>
    </row>
    <row r="586" spans="1:13" hidden="1" outlineLevel="3" x14ac:dyDescent="0.2">
      <c r="A586" s="20" t="s">
        <v>598</v>
      </c>
      <c r="B586" s="20" t="s">
        <v>599</v>
      </c>
      <c r="C586" s="20"/>
      <c r="D586" s="20"/>
      <c r="E586" s="32"/>
      <c r="F586" s="20"/>
      <c r="G586" s="20"/>
      <c r="H586" s="20"/>
      <c r="I586" s="20"/>
      <c r="J586" s="20"/>
      <c r="K586" s="20"/>
      <c r="L586" s="20"/>
      <c r="M586" s="20"/>
    </row>
    <row r="587" spans="1:13" ht="112.5" hidden="1" outlineLevel="4" x14ac:dyDescent="0.2">
      <c r="A587" s="20"/>
      <c r="B587" s="21" t="s">
        <v>600</v>
      </c>
      <c r="C587" s="20"/>
      <c r="D587" s="20"/>
      <c r="E587" s="32"/>
      <c r="F587" s="20"/>
      <c r="G587" s="20"/>
      <c r="H587" s="20"/>
      <c r="I587" s="20"/>
      <c r="J587" s="20"/>
      <c r="K587" s="20"/>
      <c r="L587" s="20"/>
      <c r="M587" s="20"/>
    </row>
    <row r="588" spans="1:13" hidden="1" outlineLevel="4" x14ac:dyDescent="0.2">
      <c r="A588" s="22"/>
      <c r="B588" s="22"/>
      <c r="C588" s="22" t="s">
        <v>31</v>
      </c>
      <c r="D588" s="23"/>
      <c r="E588" s="33" t="s">
        <v>32</v>
      </c>
      <c r="F588" s="22"/>
      <c r="G588" s="24">
        <v>0</v>
      </c>
      <c r="H588" s="28">
        <f>IF((TRIM(M588)="Ja"),ROUND(ROUND((G588*D588),4),2),0)</f>
        <v>0</v>
      </c>
      <c r="I588" s="28">
        <f>ROUND(ROUND((L588*H588),4),2)</f>
        <v>0</v>
      </c>
      <c r="J588" s="25"/>
      <c r="K588" s="28">
        <f>ROUND(ROUND((L588*J588),4),2)</f>
        <v>0</v>
      </c>
      <c r="L588" s="26">
        <v>0.19</v>
      </c>
      <c r="M588" s="27" t="s">
        <v>18</v>
      </c>
    </row>
    <row r="589" spans="1:13" hidden="1" outlineLevel="3" x14ac:dyDescent="0.2">
      <c r="A589" s="20" t="s">
        <v>601</v>
      </c>
      <c r="B589" s="20" t="s">
        <v>525</v>
      </c>
      <c r="C589" s="20"/>
      <c r="D589" s="20"/>
      <c r="E589" s="32"/>
      <c r="F589" s="20"/>
      <c r="G589" s="20"/>
      <c r="H589" s="20"/>
      <c r="I589" s="20"/>
      <c r="J589" s="20"/>
      <c r="K589" s="20"/>
      <c r="L589" s="20"/>
      <c r="M589" s="20"/>
    </row>
    <row r="590" spans="1:13" ht="258.75" hidden="1" outlineLevel="4" x14ac:dyDescent="0.2">
      <c r="A590" s="20"/>
      <c r="B590" s="21" t="s">
        <v>602</v>
      </c>
      <c r="C590" s="20"/>
      <c r="D590" s="20"/>
      <c r="E590" s="32"/>
      <c r="F590" s="20"/>
      <c r="G590" s="20"/>
      <c r="H590" s="20"/>
      <c r="I590" s="20"/>
      <c r="J590" s="20"/>
      <c r="K590" s="20"/>
      <c r="L590" s="20"/>
      <c r="M590" s="20"/>
    </row>
    <row r="591" spans="1:13" hidden="1" outlineLevel="4" x14ac:dyDescent="0.2">
      <c r="A591" s="22"/>
      <c r="B591" s="22"/>
      <c r="C591" s="22" t="s">
        <v>31</v>
      </c>
      <c r="D591" s="23"/>
      <c r="E591" s="33" t="s">
        <v>32</v>
      </c>
      <c r="F591" s="22"/>
      <c r="G591" s="24">
        <v>0</v>
      </c>
      <c r="H591" s="28">
        <f>IF((TRIM(M591)="Ja"),ROUND(ROUND((G591*D591),4),2),0)</f>
        <v>0</v>
      </c>
      <c r="I591" s="28">
        <f>ROUND(ROUND((L591*H591),4),2)</f>
        <v>0</v>
      </c>
      <c r="J591" s="25"/>
      <c r="K591" s="28">
        <f>ROUND(ROUND((L591*J591),4),2)</f>
        <v>0</v>
      </c>
      <c r="L591" s="26">
        <v>0.19</v>
      </c>
      <c r="M591" s="27" t="s">
        <v>18</v>
      </c>
    </row>
    <row r="592" spans="1:13" hidden="1" outlineLevel="3" x14ac:dyDescent="0.2">
      <c r="A592" s="20" t="s">
        <v>603</v>
      </c>
      <c r="B592" s="20" t="s">
        <v>56</v>
      </c>
      <c r="C592" s="20"/>
      <c r="D592" s="20"/>
      <c r="E592" s="32"/>
      <c r="F592" s="20"/>
      <c r="G592" s="20"/>
      <c r="H592" s="20"/>
      <c r="I592" s="20"/>
      <c r="J592" s="20"/>
      <c r="K592" s="20"/>
      <c r="L592" s="20"/>
      <c r="M592" s="20"/>
    </row>
    <row r="593" spans="1:13" ht="22.5" hidden="1" outlineLevel="4" x14ac:dyDescent="0.2">
      <c r="A593" s="20"/>
      <c r="B593" s="21" t="s">
        <v>604</v>
      </c>
      <c r="C593" s="20"/>
      <c r="D593" s="20"/>
      <c r="E593" s="32"/>
      <c r="F593" s="20"/>
      <c r="G593" s="20"/>
      <c r="H593" s="20"/>
      <c r="I593" s="20"/>
      <c r="J593" s="20"/>
      <c r="K593" s="20"/>
      <c r="L593" s="20"/>
      <c r="M593" s="20"/>
    </row>
    <row r="594" spans="1:13" hidden="1" outlineLevel="4" x14ac:dyDescent="0.2">
      <c r="A594" s="22"/>
      <c r="B594" s="22"/>
      <c r="C594" s="22" t="s">
        <v>31</v>
      </c>
      <c r="D594" s="23"/>
      <c r="E594" s="33" t="s">
        <v>45</v>
      </c>
      <c r="F594" s="22"/>
      <c r="G594" s="24">
        <v>0</v>
      </c>
      <c r="H594" s="28">
        <f>IF((TRIM(M594)="Ja"),ROUND(ROUND((G594*D594),4),2),0)</f>
        <v>0</v>
      </c>
      <c r="I594" s="28">
        <f>ROUND(ROUND((L594*H594),4),2)</f>
        <v>0</v>
      </c>
      <c r="J594" s="25"/>
      <c r="K594" s="28">
        <f>ROUND(ROUND((L594*J594),4),2)</f>
        <v>0</v>
      </c>
      <c r="L594" s="26">
        <v>0.19</v>
      </c>
      <c r="M594" s="27" t="s">
        <v>18</v>
      </c>
    </row>
    <row r="595" spans="1:13" hidden="1" outlineLevel="2" x14ac:dyDescent="0.2">
      <c r="A595" s="13" t="s">
        <v>605</v>
      </c>
      <c r="B595" s="13" t="s">
        <v>606</v>
      </c>
      <c r="C595" s="13" t="s">
        <v>164</v>
      </c>
      <c r="D595" s="14"/>
      <c r="E595" s="31"/>
      <c r="F595" s="13"/>
      <c r="G595" s="15"/>
      <c r="H595" s="17">
        <f>IF((TRIM(M595)="Ja"),SUM(H598,H601,H604,H607,H610,H613,H616,H619),0)</f>
        <v>0</v>
      </c>
      <c r="I595" s="17">
        <f>ROUND(ROUND((L595*H595),4),2)</f>
        <v>0</v>
      </c>
      <c r="J595" s="16"/>
      <c r="K595" s="17">
        <f>ROUND(ROUND((L595*J595),4),2)</f>
        <v>0</v>
      </c>
      <c r="L595" s="18">
        <v>0.19</v>
      </c>
      <c r="M595" s="19" t="s">
        <v>18</v>
      </c>
    </row>
    <row r="596" spans="1:13" hidden="1" outlineLevel="3" x14ac:dyDescent="0.2">
      <c r="A596" s="20" t="s">
        <v>607</v>
      </c>
      <c r="B596" s="20" t="s">
        <v>608</v>
      </c>
      <c r="C596" s="20"/>
      <c r="D596" s="20"/>
      <c r="E596" s="32"/>
      <c r="F596" s="20"/>
      <c r="G596" s="20"/>
      <c r="H596" s="20"/>
      <c r="I596" s="20"/>
      <c r="J596" s="20"/>
      <c r="K596" s="20"/>
      <c r="L596" s="20"/>
      <c r="M596" s="20"/>
    </row>
    <row r="597" spans="1:13" ht="247.5" hidden="1" outlineLevel="4" x14ac:dyDescent="0.2">
      <c r="A597" s="20"/>
      <c r="B597" s="21" t="s">
        <v>609</v>
      </c>
      <c r="C597" s="20"/>
      <c r="D597" s="20"/>
      <c r="E597" s="32"/>
      <c r="F597" s="20"/>
      <c r="G597" s="20"/>
      <c r="H597" s="20"/>
      <c r="I597" s="20"/>
      <c r="J597" s="20"/>
      <c r="K597" s="20"/>
      <c r="L597" s="20"/>
      <c r="M597" s="20"/>
    </row>
    <row r="598" spans="1:13" hidden="1" outlineLevel="4" x14ac:dyDescent="0.2">
      <c r="A598" s="22"/>
      <c r="B598" s="22"/>
      <c r="C598" s="22" t="s">
        <v>31</v>
      </c>
      <c r="D598" s="23"/>
      <c r="E598" s="33" t="s">
        <v>168</v>
      </c>
      <c r="F598" s="22"/>
      <c r="G598" s="24">
        <v>0</v>
      </c>
      <c r="H598" s="28">
        <f>IF((TRIM(M598)="Ja"),ROUND(ROUND((G598*D598),4),2),0)</f>
        <v>0</v>
      </c>
      <c r="I598" s="28">
        <f>ROUND(ROUND((L598*H598),4),2)</f>
        <v>0</v>
      </c>
      <c r="J598" s="25"/>
      <c r="K598" s="28">
        <f>ROUND(ROUND((L598*J598),4),2)</f>
        <v>0</v>
      </c>
      <c r="L598" s="26">
        <v>0.19</v>
      </c>
      <c r="M598" s="27" t="s">
        <v>18</v>
      </c>
    </row>
    <row r="599" spans="1:13" hidden="1" outlineLevel="3" x14ac:dyDescent="0.2">
      <c r="A599" s="20" t="s">
        <v>610</v>
      </c>
      <c r="B599" s="20" t="s">
        <v>611</v>
      </c>
      <c r="C599" s="20"/>
      <c r="D599" s="20"/>
      <c r="E599" s="32"/>
      <c r="F599" s="20"/>
      <c r="G599" s="20"/>
      <c r="H599" s="20"/>
      <c r="I599" s="20"/>
      <c r="J599" s="20"/>
      <c r="K599" s="20"/>
      <c r="L599" s="20"/>
      <c r="M599" s="20"/>
    </row>
    <row r="600" spans="1:13" ht="157.5" hidden="1" outlineLevel="4" x14ac:dyDescent="0.2">
      <c r="A600" s="20"/>
      <c r="B600" s="21" t="s">
        <v>612</v>
      </c>
      <c r="C600" s="20"/>
      <c r="D600" s="20"/>
      <c r="E600" s="32"/>
      <c r="F600" s="20"/>
      <c r="G600" s="20"/>
      <c r="H600" s="20"/>
      <c r="I600" s="20"/>
      <c r="J600" s="20"/>
      <c r="K600" s="20"/>
      <c r="L600" s="20"/>
      <c r="M600" s="20"/>
    </row>
    <row r="601" spans="1:13" hidden="1" outlineLevel="4" x14ac:dyDescent="0.2">
      <c r="A601" s="22"/>
      <c r="B601" s="22"/>
      <c r="C601" s="22" t="s">
        <v>31</v>
      </c>
      <c r="D601" s="23"/>
      <c r="E601" s="33" t="s">
        <v>168</v>
      </c>
      <c r="F601" s="22"/>
      <c r="G601" s="24">
        <v>0</v>
      </c>
      <c r="H601" s="28">
        <f>IF((TRIM(M601)="Ja"),ROUND(ROUND((G601*D601),4),2),0)</f>
        <v>0</v>
      </c>
      <c r="I601" s="28">
        <f>ROUND(ROUND((L601*H601),4),2)</f>
        <v>0</v>
      </c>
      <c r="J601" s="25"/>
      <c r="K601" s="28">
        <f>ROUND(ROUND((L601*J601),4),2)</f>
        <v>0</v>
      </c>
      <c r="L601" s="26">
        <v>0.19</v>
      </c>
      <c r="M601" s="27" t="s">
        <v>18</v>
      </c>
    </row>
    <row r="602" spans="1:13" hidden="1" outlineLevel="3" x14ac:dyDescent="0.2">
      <c r="A602" s="20" t="s">
        <v>613</v>
      </c>
      <c r="B602" s="20" t="s">
        <v>567</v>
      </c>
      <c r="C602" s="20"/>
      <c r="D602" s="20"/>
      <c r="E602" s="32"/>
      <c r="F602" s="20"/>
      <c r="G602" s="20"/>
      <c r="H602" s="20"/>
      <c r="I602" s="20"/>
      <c r="J602" s="20"/>
      <c r="K602" s="20"/>
      <c r="L602" s="20"/>
      <c r="M602" s="20"/>
    </row>
    <row r="603" spans="1:13" ht="90" hidden="1" outlineLevel="4" x14ac:dyDescent="0.2">
      <c r="A603" s="20"/>
      <c r="B603" s="21" t="s">
        <v>614</v>
      </c>
      <c r="C603" s="20"/>
      <c r="D603" s="20"/>
      <c r="E603" s="32"/>
      <c r="F603" s="20"/>
      <c r="G603" s="20"/>
      <c r="H603" s="20"/>
      <c r="I603" s="20"/>
      <c r="J603" s="20"/>
      <c r="K603" s="20"/>
      <c r="L603" s="20"/>
      <c r="M603" s="20"/>
    </row>
    <row r="604" spans="1:13" hidden="1" outlineLevel="4" x14ac:dyDescent="0.2">
      <c r="A604" s="22"/>
      <c r="B604" s="22"/>
      <c r="C604" s="22" t="s">
        <v>31</v>
      </c>
      <c r="D604" s="23"/>
      <c r="E604" s="33" t="s">
        <v>32</v>
      </c>
      <c r="F604" s="22"/>
      <c r="G604" s="24">
        <v>0</v>
      </c>
      <c r="H604" s="28">
        <f>IF((TRIM(M604)="Ja"),ROUND(ROUND((G604*D604),4),2),0)</f>
        <v>0</v>
      </c>
      <c r="I604" s="28">
        <f>ROUND(ROUND((L604*H604),4),2)</f>
        <v>0</v>
      </c>
      <c r="J604" s="25"/>
      <c r="K604" s="28">
        <f>ROUND(ROUND((L604*J604),4),2)</f>
        <v>0</v>
      </c>
      <c r="L604" s="26">
        <v>0.19</v>
      </c>
      <c r="M604" s="27" t="s">
        <v>18</v>
      </c>
    </row>
    <row r="605" spans="1:13" hidden="1" outlineLevel="3" x14ac:dyDescent="0.2">
      <c r="A605" s="20" t="s">
        <v>615</v>
      </c>
      <c r="B605" s="20" t="s">
        <v>616</v>
      </c>
      <c r="C605" s="20"/>
      <c r="D605" s="20"/>
      <c r="E605" s="32"/>
      <c r="F605" s="20"/>
      <c r="G605" s="20"/>
      <c r="H605" s="20"/>
      <c r="I605" s="20"/>
      <c r="J605" s="20"/>
      <c r="K605" s="20"/>
      <c r="L605" s="20"/>
      <c r="M605" s="20"/>
    </row>
    <row r="606" spans="1:13" ht="382.5" hidden="1" outlineLevel="4" x14ac:dyDescent="0.2">
      <c r="A606" s="20"/>
      <c r="B606" s="21" t="s">
        <v>617</v>
      </c>
      <c r="C606" s="20"/>
      <c r="D606" s="20"/>
      <c r="E606" s="32"/>
      <c r="F606" s="20"/>
      <c r="G606" s="20"/>
      <c r="H606" s="20"/>
      <c r="I606" s="20"/>
      <c r="J606" s="20"/>
      <c r="K606" s="20"/>
      <c r="L606" s="20"/>
      <c r="M606" s="20"/>
    </row>
    <row r="607" spans="1:13" hidden="1" outlineLevel="4" x14ac:dyDescent="0.2">
      <c r="A607" s="22"/>
      <c r="B607" s="22"/>
      <c r="C607" s="22" t="s">
        <v>31</v>
      </c>
      <c r="D607" s="23"/>
      <c r="E607" s="33" t="s">
        <v>168</v>
      </c>
      <c r="F607" s="22"/>
      <c r="G607" s="24">
        <v>0</v>
      </c>
      <c r="H607" s="28">
        <f>IF((TRIM(M607)="Ja"),ROUND(ROUND((G607*D607),4),2),0)</f>
        <v>0</v>
      </c>
      <c r="I607" s="28">
        <f>ROUND(ROUND((L607*H607),4),2)</f>
        <v>0</v>
      </c>
      <c r="J607" s="25"/>
      <c r="K607" s="28">
        <f>ROUND(ROUND((L607*J607),4),2)</f>
        <v>0</v>
      </c>
      <c r="L607" s="26">
        <v>0.19</v>
      </c>
      <c r="M607" s="27" t="s">
        <v>18</v>
      </c>
    </row>
    <row r="608" spans="1:13" hidden="1" outlineLevel="3" x14ac:dyDescent="0.2">
      <c r="A608" s="20" t="s">
        <v>618</v>
      </c>
      <c r="B608" s="20" t="s">
        <v>619</v>
      </c>
      <c r="C608" s="20"/>
      <c r="D608" s="20"/>
      <c r="E608" s="32"/>
      <c r="F608" s="20"/>
      <c r="G608" s="20"/>
      <c r="H608" s="20"/>
      <c r="I608" s="20"/>
      <c r="J608" s="20"/>
      <c r="K608" s="20"/>
      <c r="L608" s="20"/>
      <c r="M608" s="20"/>
    </row>
    <row r="609" spans="1:13" ht="90" hidden="1" outlineLevel="4" x14ac:dyDescent="0.2">
      <c r="A609" s="20"/>
      <c r="B609" s="21" t="s">
        <v>620</v>
      </c>
      <c r="C609" s="20"/>
      <c r="D609" s="20"/>
      <c r="E609" s="32"/>
      <c r="F609" s="20"/>
      <c r="G609" s="20"/>
      <c r="H609" s="20"/>
      <c r="I609" s="20"/>
      <c r="J609" s="20"/>
      <c r="K609" s="20"/>
      <c r="L609" s="20"/>
      <c r="M609" s="20"/>
    </row>
    <row r="610" spans="1:13" hidden="1" outlineLevel="4" x14ac:dyDescent="0.2">
      <c r="A610" s="22"/>
      <c r="B610" s="22"/>
      <c r="C610" s="22" t="s">
        <v>31</v>
      </c>
      <c r="D610" s="23"/>
      <c r="E610" s="33" t="s">
        <v>32</v>
      </c>
      <c r="F610" s="22"/>
      <c r="G610" s="24">
        <v>0</v>
      </c>
      <c r="H610" s="28">
        <f>IF((TRIM(M610)="Ja"),ROUND(ROUND((G610*D610),4),2),0)</f>
        <v>0</v>
      </c>
      <c r="I610" s="28">
        <f>ROUND(ROUND((L610*H610),4),2)</f>
        <v>0</v>
      </c>
      <c r="J610" s="25"/>
      <c r="K610" s="28">
        <f>ROUND(ROUND((L610*J610),4),2)</f>
        <v>0</v>
      </c>
      <c r="L610" s="26">
        <v>0.19</v>
      </c>
      <c r="M610" s="27" t="s">
        <v>18</v>
      </c>
    </row>
    <row r="611" spans="1:13" hidden="1" outlineLevel="3" x14ac:dyDescent="0.2">
      <c r="A611" s="20" t="s">
        <v>621</v>
      </c>
      <c r="B611" s="20" t="s">
        <v>622</v>
      </c>
      <c r="C611" s="20"/>
      <c r="D611" s="20"/>
      <c r="E611" s="32"/>
      <c r="F611" s="20"/>
      <c r="G611" s="20"/>
      <c r="H611" s="20"/>
      <c r="I611" s="20"/>
      <c r="J611" s="20"/>
      <c r="K611" s="20"/>
      <c r="L611" s="20"/>
      <c r="M611" s="20"/>
    </row>
    <row r="612" spans="1:13" ht="180" hidden="1" outlineLevel="4" x14ac:dyDescent="0.2">
      <c r="A612" s="20"/>
      <c r="B612" s="21" t="s">
        <v>623</v>
      </c>
      <c r="C612" s="20"/>
      <c r="D612" s="20"/>
      <c r="E612" s="32"/>
      <c r="F612" s="20"/>
      <c r="G612" s="20"/>
      <c r="H612" s="20"/>
      <c r="I612" s="20"/>
      <c r="J612" s="20"/>
      <c r="K612" s="20"/>
      <c r="L612" s="20"/>
      <c r="M612" s="20"/>
    </row>
    <row r="613" spans="1:13" hidden="1" outlineLevel="4" x14ac:dyDescent="0.2">
      <c r="A613" s="22"/>
      <c r="B613" s="22"/>
      <c r="C613" s="22" t="s">
        <v>31</v>
      </c>
      <c r="D613" s="23"/>
      <c r="E613" s="33" t="s">
        <v>168</v>
      </c>
      <c r="F613" s="22"/>
      <c r="G613" s="24">
        <v>0</v>
      </c>
      <c r="H613" s="28">
        <f>IF((TRIM(M613)="Ja"),ROUND(ROUND((G613*D613),4),2),0)</f>
        <v>0</v>
      </c>
      <c r="I613" s="28">
        <f>ROUND(ROUND((L613*H613),4),2)</f>
        <v>0</v>
      </c>
      <c r="J613" s="25"/>
      <c r="K613" s="28">
        <f>ROUND(ROUND((L613*J613),4),2)</f>
        <v>0</v>
      </c>
      <c r="L613" s="26">
        <v>0.19</v>
      </c>
      <c r="M613" s="27" t="s">
        <v>18</v>
      </c>
    </row>
    <row r="614" spans="1:13" hidden="1" outlineLevel="3" x14ac:dyDescent="0.2">
      <c r="A614" s="20" t="s">
        <v>624</v>
      </c>
      <c r="B614" s="20" t="s">
        <v>625</v>
      </c>
      <c r="C614" s="20"/>
      <c r="D614" s="20"/>
      <c r="E614" s="32"/>
      <c r="F614" s="20"/>
      <c r="G614" s="20"/>
      <c r="H614" s="20"/>
      <c r="I614" s="20"/>
      <c r="J614" s="20"/>
      <c r="K614" s="20"/>
      <c r="L614" s="20"/>
      <c r="M614" s="20"/>
    </row>
    <row r="615" spans="1:13" ht="180" hidden="1" outlineLevel="4" x14ac:dyDescent="0.2">
      <c r="A615" s="20"/>
      <c r="B615" s="21" t="s">
        <v>626</v>
      </c>
      <c r="C615" s="20"/>
      <c r="D615" s="20"/>
      <c r="E615" s="32"/>
      <c r="F615" s="20"/>
      <c r="G615" s="20"/>
      <c r="H615" s="20"/>
      <c r="I615" s="20"/>
      <c r="J615" s="20"/>
      <c r="K615" s="20"/>
      <c r="L615" s="20"/>
      <c r="M615" s="20"/>
    </row>
    <row r="616" spans="1:13" hidden="1" outlineLevel="4" x14ac:dyDescent="0.2">
      <c r="A616" s="22"/>
      <c r="B616" s="22"/>
      <c r="C616" s="22" t="s">
        <v>31</v>
      </c>
      <c r="D616" s="23"/>
      <c r="E616" s="33" t="s">
        <v>168</v>
      </c>
      <c r="F616" s="22"/>
      <c r="G616" s="24">
        <v>0</v>
      </c>
      <c r="H616" s="28">
        <f>IF((TRIM(M616)="Ja"),ROUND(ROUND((G616*D616),4),2),0)</f>
        <v>0</v>
      </c>
      <c r="I616" s="28">
        <f>ROUND(ROUND((L616*H616),4),2)</f>
        <v>0</v>
      </c>
      <c r="J616" s="25"/>
      <c r="K616" s="28">
        <f>ROUND(ROUND((L616*J616),4),2)</f>
        <v>0</v>
      </c>
      <c r="L616" s="26">
        <v>0.19</v>
      </c>
      <c r="M616" s="27" t="s">
        <v>18</v>
      </c>
    </row>
    <row r="617" spans="1:13" hidden="1" outlineLevel="3" x14ac:dyDescent="0.2">
      <c r="A617" s="20" t="s">
        <v>627</v>
      </c>
      <c r="B617" s="20" t="s">
        <v>628</v>
      </c>
      <c r="C617" s="20"/>
      <c r="D617" s="20"/>
      <c r="E617" s="32"/>
      <c r="F617" s="20"/>
      <c r="G617" s="20"/>
      <c r="H617" s="20"/>
      <c r="I617" s="20"/>
      <c r="J617" s="20"/>
      <c r="K617" s="20"/>
      <c r="L617" s="20"/>
      <c r="M617" s="20"/>
    </row>
    <row r="618" spans="1:13" ht="22.5" hidden="1" outlineLevel="4" x14ac:dyDescent="0.2">
      <c r="A618" s="20"/>
      <c r="B618" s="21" t="s">
        <v>629</v>
      </c>
      <c r="C618" s="20"/>
      <c r="D618" s="20"/>
      <c r="E618" s="32"/>
      <c r="F618" s="20"/>
      <c r="G618" s="20"/>
      <c r="H618" s="20"/>
      <c r="I618" s="20"/>
      <c r="J618" s="20"/>
      <c r="K618" s="20"/>
      <c r="L618" s="20"/>
      <c r="M618" s="20"/>
    </row>
    <row r="619" spans="1:13" hidden="1" outlineLevel="4" x14ac:dyDescent="0.2">
      <c r="A619" s="22"/>
      <c r="B619" s="22"/>
      <c r="C619" s="22" t="s">
        <v>31</v>
      </c>
      <c r="D619" s="23"/>
      <c r="E619" s="33" t="s">
        <v>32</v>
      </c>
      <c r="F619" s="22"/>
      <c r="G619" s="24">
        <v>0</v>
      </c>
      <c r="H619" s="28">
        <f>IF((TRIM(M619)="Ja"),ROUND(ROUND((G619*D619),4),2),0)</f>
        <v>0</v>
      </c>
      <c r="I619" s="28">
        <f>ROUND(ROUND((L619*H619),4),2)</f>
        <v>0</v>
      </c>
      <c r="J619" s="25"/>
      <c r="K619" s="28">
        <f>ROUND(ROUND((L619*J619),4),2)</f>
        <v>0</v>
      </c>
      <c r="L619" s="26">
        <v>0.19</v>
      </c>
      <c r="M619" s="27" t="s">
        <v>18</v>
      </c>
    </row>
    <row r="620" spans="1:13" hidden="1" outlineLevel="2" x14ac:dyDescent="0.2">
      <c r="A620" s="13" t="s">
        <v>630</v>
      </c>
      <c r="B620" s="13" t="s">
        <v>631</v>
      </c>
      <c r="C620" s="13" t="s">
        <v>164</v>
      </c>
      <c r="D620" s="14"/>
      <c r="E620" s="31"/>
      <c r="F620" s="13"/>
      <c r="G620" s="15"/>
      <c r="H620" s="17">
        <f>IF((TRIM(M620)="Ja"),SUM(H623,H626,H629,H632,H635,H638,H641,H644,H647,H650,H653,H656,H659,H662,H665,H668,H671,H674,H677),0)</f>
        <v>0</v>
      </c>
      <c r="I620" s="17">
        <f>ROUND(ROUND((L620*H620),4),2)</f>
        <v>0</v>
      </c>
      <c r="J620" s="16"/>
      <c r="K620" s="17">
        <f>ROUND(ROUND((L620*J620),4),2)</f>
        <v>0</v>
      </c>
      <c r="L620" s="18">
        <v>0.19</v>
      </c>
      <c r="M620" s="19" t="s">
        <v>18</v>
      </c>
    </row>
    <row r="621" spans="1:13" hidden="1" outlineLevel="3" x14ac:dyDescent="0.2">
      <c r="A621" s="20" t="s">
        <v>632</v>
      </c>
      <c r="B621" s="20" t="s">
        <v>451</v>
      </c>
      <c r="C621" s="20"/>
      <c r="D621" s="20"/>
      <c r="E621" s="32"/>
      <c r="F621" s="20"/>
      <c r="G621" s="20"/>
      <c r="H621" s="20"/>
      <c r="I621" s="20"/>
      <c r="J621" s="20"/>
      <c r="K621" s="20"/>
      <c r="L621" s="20"/>
      <c r="M621" s="20"/>
    </row>
    <row r="622" spans="1:13" ht="157.5" hidden="1" outlineLevel="4" x14ac:dyDescent="0.2">
      <c r="A622" s="20"/>
      <c r="B622" s="21" t="s">
        <v>633</v>
      </c>
      <c r="C622" s="20"/>
      <c r="D622" s="20"/>
      <c r="E622" s="32"/>
      <c r="F622" s="20"/>
      <c r="G622" s="20"/>
      <c r="H622" s="20"/>
      <c r="I622" s="20"/>
      <c r="J622" s="20"/>
      <c r="K622" s="20"/>
      <c r="L622" s="20"/>
      <c r="M622" s="20"/>
    </row>
    <row r="623" spans="1:13" hidden="1" outlineLevel="4" x14ac:dyDescent="0.2">
      <c r="A623" s="22"/>
      <c r="B623" s="22"/>
      <c r="C623" s="22" t="s">
        <v>31</v>
      </c>
      <c r="D623" s="23"/>
      <c r="E623" s="33" t="s">
        <v>32</v>
      </c>
      <c r="F623" s="22"/>
      <c r="G623" s="24">
        <v>0</v>
      </c>
      <c r="H623" s="28">
        <f>IF((TRIM(M623)="Ja"),ROUND(ROUND((G623*D623),4),2),0)</f>
        <v>0</v>
      </c>
      <c r="I623" s="28">
        <f>ROUND(ROUND((L623*H623),4),2)</f>
        <v>0</v>
      </c>
      <c r="J623" s="25"/>
      <c r="K623" s="28">
        <f>ROUND(ROUND((L623*J623),4),2)</f>
        <v>0</v>
      </c>
      <c r="L623" s="26">
        <v>0.19</v>
      </c>
      <c r="M623" s="27" t="s">
        <v>18</v>
      </c>
    </row>
    <row r="624" spans="1:13" hidden="1" outlineLevel="3" x14ac:dyDescent="0.2">
      <c r="A624" s="20" t="s">
        <v>634</v>
      </c>
      <c r="B624" s="20" t="s">
        <v>454</v>
      </c>
      <c r="C624" s="20"/>
      <c r="D624" s="20"/>
      <c r="E624" s="32"/>
      <c r="F624" s="20"/>
      <c r="G624" s="20"/>
      <c r="H624" s="20"/>
      <c r="I624" s="20"/>
      <c r="J624" s="20"/>
      <c r="K624" s="20"/>
      <c r="L624" s="20"/>
      <c r="M624" s="20"/>
    </row>
    <row r="625" spans="1:13" ht="146.25" hidden="1" outlineLevel="4" x14ac:dyDescent="0.2">
      <c r="A625" s="20"/>
      <c r="B625" s="21" t="s">
        <v>635</v>
      </c>
      <c r="C625" s="20"/>
      <c r="D625" s="20"/>
      <c r="E625" s="32"/>
      <c r="F625" s="20"/>
      <c r="G625" s="20"/>
      <c r="H625" s="20"/>
      <c r="I625" s="20"/>
      <c r="J625" s="20"/>
      <c r="K625" s="20"/>
      <c r="L625" s="20"/>
      <c r="M625" s="20"/>
    </row>
    <row r="626" spans="1:13" hidden="1" outlineLevel="4" x14ac:dyDescent="0.2">
      <c r="A626" s="22"/>
      <c r="B626" s="22"/>
      <c r="C626" s="22" t="s">
        <v>31</v>
      </c>
      <c r="D626" s="23"/>
      <c r="E626" s="33" t="s">
        <v>32</v>
      </c>
      <c r="F626" s="22"/>
      <c r="G626" s="24">
        <v>0</v>
      </c>
      <c r="H626" s="28">
        <f>IF((TRIM(M626)="Ja"),ROUND(ROUND((G626*D626),4),2),0)</f>
        <v>0</v>
      </c>
      <c r="I626" s="28">
        <f>ROUND(ROUND((L626*H626),4),2)</f>
        <v>0</v>
      </c>
      <c r="J626" s="25"/>
      <c r="K626" s="28">
        <f>ROUND(ROUND((L626*J626),4),2)</f>
        <v>0</v>
      </c>
      <c r="L626" s="26">
        <v>0.19</v>
      </c>
      <c r="M626" s="27" t="s">
        <v>18</v>
      </c>
    </row>
    <row r="627" spans="1:13" hidden="1" outlineLevel="3" x14ac:dyDescent="0.2">
      <c r="A627" s="20" t="s">
        <v>636</v>
      </c>
      <c r="B627" s="20" t="s">
        <v>457</v>
      </c>
      <c r="C627" s="20"/>
      <c r="D627" s="20"/>
      <c r="E627" s="32"/>
      <c r="F627" s="20"/>
      <c r="G627" s="20"/>
      <c r="H627" s="20"/>
      <c r="I627" s="20"/>
      <c r="J627" s="20"/>
      <c r="K627" s="20"/>
      <c r="L627" s="20"/>
      <c r="M627" s="20"/>
    </row>
    <row r="628" spans="1:13" ht="270" hidden="1" outlineLevel="4" x14ac:dyDescent="0.2">
      <c r="A628" s="20"/>
      <c r="B628" s="21" t="s">
        <v>637</v>
      </c>
      <c r="C628" s="20"/>
      <c r="D628" s="20"/>
      <c r="E628" s="32"/>
      <c r="F628" s="20"/>
      <c r="G628" s="20"/>
      <c r="H628" s="20"/>
      <c r="I628" s="20"/>
      <c r="J628" s="20"/>
      <c r="K628" s="20"/>
      <c r="L628" s="20"/>
      <c r="M628" s="20"/>
    </row>
    <row r="629" spans="1:13" hidden="1" outlineLevel="4" x14ac:dyDescent="0.2">
      <c r="A629" s="22"/>
      <c r="B629" s="22"/>
      <c r="C629" s="22" t="s">
        <v>31</v>
      </c>
      <c r="D629" s="23"/>
      <c r="E629" s="33" t="s">
        <v>32</v>
      </c>
      <c r="F629" s="22"/>
      <c r="G629" s="24">
        <v>0</v>
      </c>
      <c r="H629" s="28">
        <f>IF((TRIM(M629)="Ja"),ROUND(ROUND((G629*D629),4),2),0)</f>
        <v>0</v>
      </c>
      <c r="I629" s="28">
        <f>ROUND(ROUND((L629*H629),4),2)</f>
        <v>0</v>
      </c>
      <c r="J629" s="25"/>
      <c r="K629" s="28">
        <f>ROUND(ROUND((L629*J629),4),2)</f>
        <v>0</v>
      </c>
      <c r="L629" s="26">
        <v>0.19</v>
      </c>
      <c r="M629" s="27" t="s">
        <v>18</v>
      </c>
    </row>
    <row r="630" spans="1:13" hidden="1" outlineLevel="3" x14ac:dyDescent="0.2">
      <c r="A630" s="20" t="s">
        <v>638</v>
      </c>
      <c r="B630" s="20" t="s">
        <v>56</v>
      </c>
      <c r="C630" s="20"/>
      <c r="D630" s="20"/>
      <c r="E630" s="32"/>
      <c r="F630" s="20"/>
      <c r="G630" s="20"/>
      <c r="H630" s="20"/>
      <c r="I630" s="20"/>
      <c r="J630" s="20"/>
      <c r="K630" s="20"/>
      <c r="L630" s="20"/>
      <c r="M630" s="20"/>
    </row>
    <row r="631" spans="1:13" ht="22.5" hidden="1" outlineLevel="4" x14ac:dyDescent="0.2">
      <c r="A631" s="20"/>
      <c r="B631" s="21" t="s">
        <v>481</v>
      </c>
      <c r="C631" s="20"/>
      <c r="D631" s="20"/>
      <c r="E631" s="32"/>
      <c r="F631" s="20"/>
      <c r="G631" s="20"/>
      <c r="H631" s="20"/>
      <c r="I631" s="20"/>
      <c r="J631" s="20"/>
      <c r="K631" s="20"/>
      <c r="L631" s="20"/>
      <c r="M631" s="20"/>
    </row>
    <row r="632" spans="1:13" hidden="1" outlineLevel="4" x14ac:dyDescent="0.2">
      <c r="A632" s="22"/>
      <c r="B632" s="22"/>
      <c r="C632" s="22" t="s">
        <v>31</v>
      </c>
      <c r="D632" s="23"/>
      <c r="E632" s="33" t="s">
        <v>45</v>
      </c>
      <c r="F632" s="22"/>
      <c r="G632" s="24">
        <v>0</v>
      </c>
      <c r="H632" s="28">
        <f>IF((TRIM(M632)="Ja"),ROUND(ROUND((G632*D632),4),2),0)</f>
        <v>0</v>
      </c>
      <c r="I632" s="28">
        <f>ROUND(ROUND((L632*H632),4),2)</f>
        <v>0</v>
      </c>
      <c r="J632" s="25"/>
      <c r="K632" s="28">
        <f>ROUND(ROUND((L632*J632),4),2)</f>
        <v>0</v>
      </c>
      <c r="L632" s="26">
        <v>0.19</v>
      </c>
      <c r="M632" s="27" t="s">
        <v>18</v>
      </c>
    </row>
    <row r="633" spans="1:13" hidden="1" outlineLevel="3" x14ac:dyDescent="0.2">
      <c r="A633" s="20" t="s">
        <v>639</v>
      </c>
      <c r="B633" s="20" t="s">
        <v>640</v>
      </c>
      <c r="C633" s="20"/>
      <c r="D633" s="20"/>
      <c r="E633" s="32"/>
      <c r="F633" s="20"/>
      <c r="G633" s="20"/>
      <c r="H633" s="20"/>
      <c r="I633" s="20"/>
      <c r="J633" s="20"/>
      <c r="K633" s="20"/>
      <c r="L633" s="20"/>
      <c r="M633" s="20"/>
    </row>
    <row r="634" spans="1:13" ht="191.25" hidden="1" outlineLevel="4" x14ac:dyDescent="0.2">
      <c r="A634" s="20"/>
      <c r="B634" s="21" t="s">
        <v>641</v>
      </c>
      <c r="C634" s="20"/>
      <c r="D634" s="20"/>
      <c r="E634" s="32"/>
      <c r="F634" s="20"/>
      <c r="G634" s="20"/>
      <c r="H634" s="20"/>
      <c r="I634" s="20"/>
      <c r="J634" s="20"/>
      <c r="K634" s="20"/>
      <c r="L634" s="20"/>
      <c r="M634" s="20"/>
    </row>
    <row r="635" spans="1:13" hidden="1" outlineLevel="4" x14ac:dyDescent="0.2">
      <c r="A635" s="22"/>
      <c r="B635" s="22"/>
      <c r="C635" s="22" t="s">
        <v>31</v>
      </c>
      <c r="D635" s="23"/>
      <c r="E635" s="33" t="s">
        <v>168</v>
      </c>
      <c r="F635" s="22"/>
      <c r="G635" s="24">
        <v>0</v>
      </c>
      <c r="H635" s="28">
        <f>IF((TRIM(M635)="Ja"),ROUND(ROUND((G635*D635),4),2),0)</f>
        <v>0</v>
      </c>
      <c r="I635" s="28">
        <f>ROUND(ROUND((L635*H635),4),2)</f>
        <v>0</v>
      </c>
      <c r="J635" s="25"/>
      <c r="K635" s="28">
        <f>ROUND(ROUND((L635*J635),4),2)</f>
        <v>0</v>
      </c>
      <c r="L635" s="26">
        <v>0.19</v>
      </c>
      <c r="M635" s="27" t="s">
        <v>18</v>
      </c>
    </row>
    <row r="636" spans="1:13" hidden="1" outlineLevel="3" x14ac:dyDescent="0.2">
      <c r="A636" s="20" t="s">
        <v>642</v>
      </c>
      <c r="B636" s="20" t="s">
        <v>643</v>
      </c>
      <c r="C636" s="20"/>
      <c r="D636" s="20"/>
      <c r="E636" s="32"/>
      <c r="F636" s="20"/>
      <c r="G636" s="20"/>
      <c r="H636" s="20"/>
      <c r="I636" s="20"/>
      <c r="J636" s="20"/>
      <c r="K636" s="20"/>
      <c r="L636" s="20"/>
      <c r="M636" s="20"/>
    </row>
    <row r="637" spans="1:13" ht="180" hidden="1" outlineLevel="4" x14ac:dyDescent="0.2">
      <c r="A637" s="20"/>
      <c r="B637" s="21" t="s">
        <v>644</v>
      </c>
      <c r="C637" s="20"/>
      <c r="D637" s="20"/>
      <c r="E637" s="32"/>
      <c r="F637" s="20"/>
      <c r="G637" s="20"/>
      <c r="H637" s="20"/>
      <c r="I637" s="20"/>
      <c r="J637" s="20"/>
      <c r="K637" s="20"/>
      <c r="L637" s="20"/>
      <c r="M637" s="20"/>
    </row>
    <row r="638" spans="1:13" hidden="1" outlineLevel="4" x14ac:dyDescent="0.2">
      <c r="A638" s="22"/>
      <c r="B638" s="22"/>
      <c r="C638" s="22" t="s">
        <v>31</v>
      </c>
      <c r="D638" s="23"/>
      <c r="E638" s="33" t="s">
        <v>168</v>
      </c>
      <c r="F638" s="22"/>
      <c r="G638" s="24">
        <v>0</v>
      </c>
      <c r="H638" s="28">
        <f>IF((TRIM(M638)="Ja"),ROUND(ROUND((G638*D638),4),2),0)</f>
        <v>0</v>
      </c>
      <c r="I638" s="28">
        <f>ROUND(ROUND((L638*H638),4),2)</f>
        <v>0</v>
      </c>
      <c r="J638" s="25"/>
      <c r="K638" s="28">
        <f>ROUND(ROUND((L638*J638),4),2)</f>
        <v>0</v>
      </c>
      <c r="L638" s="26">
        <v>0.19</v>
      </c>
      <c r="M638" s="27" t="s">
        <v>18</v>
      </c>
    </row>
    <row r="639" spans="1:13" hidden="1" outlineLevel="3" x14ac:dyDescent="0.2">
      <c r="A639" s="20" t="s">
        <v>645</v>
      </c>
      <c r="B639" s="20" t="s">
        <v>646</v>
      </c>
      <c r="C639" s="20"/>
      <c r="D639" s="20"/>
      <c r="E639" s="32"/>
      <c r="F639" s="20"/>
      <c r="G639" s="20"/>
      <c r="H639" s="20"/>
      <c r="I639" s="20"/>
      <c r="J639" s="20"/>
      <c r="K639" s="20"/>
      <c r="L639" s="20"/>
      <c r="M639" s="20"/>
    </row>
    <row r="640" spans="1:13" ht="191.25" hidden="1" outlineLevel="4" x14ac:dyDescent="0.2">
      <c r="A640" s="20"/>
      <c r="B640" s="21" t="s">
        <v>647</v>
      </c>
      <c r="C640" s="20"/>
      <c r="D640" s="20"/>
      <c r="E640" s="32"/>
      <c r="F640" s="20"/>
      <c r="G640" s="20"/>
      <c r="H640" s="20"/>
      <c r="I640" s="20"/>
      <c r="J640" s="20"/>
      <c r="K640" s="20"/>
      <c r="L640" s="20"/>
      <c r="M640" s="20"/>
    </row>
    <row r="641" spans="1:13" hidden="1" outlineLevel="4" x14ac:dyDescent="0.2">
      <c r="A641" s="22"/>
      <c r="B641" s="22"/>
      <c r="C641" s="22" t="s">
        <v>31</v>
      </c>
      <c r="D641" s="23"/>
      <c r="E641" s="33" t="s">
        <v>168</v>
      </c>
      <c r="F641" s="22"/>
      <c r="G641" s="24">
        <v>0</v>
      </c>
      <c r="H641" s="28">
        <f>IF((TRIM(M641)="Ja"),ROUND(ROUND((G641*D641),4),2),0)</f>
        <v>0</v>
      </c>
      <c r="I641" s="28">
        <f>ROUND(ROUND((L641*H641),4),2)</f>
        <v>0</v>
      </c>
      <c r="J641" s="25"/>
      <c r="K641" s="28">
        <f>ROUND(ROUND((L641*J641),4),2)</f>
        <v>0</v>
      </c>
      <c r="L641" s="26">
        <v>0.19</v>
      </c>
      <c r="M641" s="27" t="s">
        <v>18</v>
      </c>
    </row>
    <row r="642" spans="1:13" hidden="1" outlineLevel="3" x14ac:dyDescent="0.2">
      <c r="A642" s="20" t="s">
        <v>648</v>
      </c>
      <c r="B642" s="20" t="s">
        <v>649</v>
      </c>
      <c r="C642" s="20"/>
      <c r="D642" s="20"/>
      <c r="E642" s="32"/>
      <c r="F642" s="20"/>
      <c r="G642" s="20"/>
      <c r="H642" s="20"/>
      <c r="I642" s="20"/>
      <c r="J642" s="20"/>
      <c r="K642" s="20"/>
      <c r="L642" s="20"/>
      <c r="M642" s="20"/>
    </row>
    <row r="643" spans="1:13" ht="168.75" hidden="1" outlineLevel="4" x14ac:dyDescent="0.2">
      <c r="A643" s="20"/>
      <c r="B643" s="21" t="s">
        <v>650</v>
      </c>
      <c r="C643" s="20"/>
      <c r="D643" s="20"/>
      <c r="E643" s="32"/>
      <c r="F643" s="20"/>
      <c r="G643" s="20"/>
      <c r="H643" s="20"/>
      <c r="I643" s="20"/>
      <c r="J643" s="20"/>
      <c r="K643" s="20"/>
      <c r="L643" s="20"/>
      <c r="M643" s="20"/>
    </row>
    <row r="644" spans="1:13" hidden="1" outlineLevel="4" x14ac:dyDescent="0.2">
      <c r="A644" s="22"/>
      <c r="B644" s="22"/>
      <c r="C644" s="22" t="s">
        <v>31</v>
      </c>
      <c r="D644" s="23"/>
      <c r="E644" s="33" t="s">
        <v>168</v>
      </c>
      <c r="F644" s="22"/>
      <c r="G644" s="24">
        <v>0</v>
      </c>
      <c r="H644" s="28">
        <f>IF((TRIM(M644)="Ja"),ROUND(ROUND((G644*D644),4),2),0)</f>
        <v>0</v>
      </c>
      <c r="I644" s="28">
        <f>ROUND(ROUND((L644*H644),4),2)</f>
        <v>0</v>
      </c>
      <c r="J644" s="25"/>
      <c r="K644" s="28">
        <f>ROUND(ROUND((L644*J644),4),2)</f>
        <v>0</v>
      </c>
      <c r="L644" s="26">
        <v>0.19</v>
      </c>
      <c r="M644" s="27" t="s">
        <v>18</v>
      </c>
    </row>
    <row r="645" spans="1:13" hidden="1" outlineLevel="3" x14ac:dyDescent="0.2">
      <c r="A645" s="20" t="s">
        <v>651</v>
      </c>
      <c r="B645" s="20" t="s">
        <v>652</v>
      </c>
      <c r="C645" s="20"/>
      <c r="D645" s="20"/>
      <c r="E645" s="32"/>
      <c r="F645" s="20"/>
      <c r="G645" s="20"/>
      <c r="H645" s="20"/>
      <c r="I645" s="20"/>
      <c r="J645" s="20"/>
      <c r="K645" s="20"/>
      <c r="L645" s="20"/>
      <c r="M645" s="20"/>
    </row>
    <row r="646" spans="1:13" ht="45" hidden="1" outlineLevel="4" x14ac:dyDescent="0.2">
      <c r="A646" s="20"/>
      <c r="B646" s="21" t="s">
        <v>653</v>
      </c>
      <c r="C646" s="20"/>
      <c r="D646" s="20"/>
      <c r="E646" s="32"/>
      <c r="F646" s="20"/>
      <c r="G646" s="20"/>
      <c r="H646" s="20"/>
      <c r="I646" s="20"/>
      <c r="J646" s="20"/>
      <c r="K646" s="20"/>
      <c r="L646" s="20"/>
      <c r="M646" s="20"/>
    </row>
    <row r="647" spans="1:13" hidden="1" outlineLevel="4" x14ac:dyDescent="0.2">
      <c r="A647" s="22"/>
      <c r="B647" s="22"/>
      <c r="C647" s="22" t="s">
        <v>31</v>
      </c>
      <c r="D647" s="23"/>
      <c r="E647" s="33" t="s">
        <v>45</v>
      </c>
      <c r="F647" s="22"/>
      <c r="G647" s="24">
        <v>0</v>
      </c>
      <c r="H647" s="28">
        <f>IF((TRIM(M647)="Ja"),ROUND(ROUND((G647*D647),4),2),0)</f>
        <v>0</v>
      </c>
      <c r="I647" s="28">
        <f>ROUND(ROUND((L647*H647),4),2)</f>
        <v>0</v>
      </c>
      <c r="J647" s="25"/>
      <c r="K647" s="28">
        <f>ROUND(ROUND((L647*J647),4),2)</f>
        <v>0</v>
      </c>
      <c r="L647" s="26">
        <v>0.19</v>
      </c>
      <c r="M647" s="27" t="s">
        <v>18</v>
      </c>
    </row>
    <row r="648" spans="1:13" hidden="1" outlineLevel="3" x14ac:dyDescent="0.2">
      <c r="A648" s="20" t="s">
        <v>654</v>
      </c>
      <c r="B648" s="20" t="s">
        <v>655</v>
      </c>
      <c r="C648" s="20"/>
      <c r="D648" s="20"/>
      <c r="E648" s="32"/>
      <c r="F648" s="20"/>
      <c r="G648" s="20"/>
      <c r="H648" s="20"/>
      <c r="I648" s="20"/>
      <c r="J648" s="20"/>
      <c r="K648" s="20"/>
      <c r="L648" s="20"/>
      <c r="M648" s="20"/>
    </row>
    <row r="649" spans="1:13" ht="45" hidden="1" outlineLevel="4" x14ac:dyDescent="0.2">
      <c r="A649" s="20"/>
      <c r="B649" s="21" t="s">
        <v>656</v>
      </c>
      <c r="C649" s="20"/>
      <c r="D649" s="20"/>
      <c r="E649" s="32"/>
      <c r="F649" s="20"/>
      <c r="G649" s="20"/>
      <c r="H649" s="20"/>
      <c r="I649" s="20"/>
      <c r="J649" s="20"/>
      <c r="K649" s="20"/>
      <c r="L649" s="20"/>
      <c r="M649" s="20"/>
    </row>
    <row r="650" spans="1:13" hidden="1" outlineLevel="4" x14ac:dyDescent="0.2">
      <c r="A650" s="22"/>
      <c r="B650" s="22"/>
      <c r="C650" s="22" t="s">
        <v>31</v>
      </c>
      <c r="D650" s="23"/>
      <c r="E650" s="33" t="s">
        <v>45</v>
      </c>
      <c r="F650" s="22"/>
      <c r="G650" s="24">
        <v>0</v>
      </c>
      <c r="H650" s="28">
        <f>IF((TRIM(M650)="Ja"),ROUND(ROUND((G650*D650),4),2),0)</f>
        <v>0</v>
      </c>
      <c r="I650" s="28">
        <f>ROUND(ROUND((L650*H650),4),2)</f>
        <v>0</v>
      </c>
      <c r="J650" s="25"/>
      <c r="K650" s="28">
        <f>ROUND(ROUND((L650*J650),4),2)</f>
        <v>0</v>
      </c>
      <c r="L650" s="26">
        <v>0.19</v>
      </c>
      <c r="M650" s="27" t="s">
        <v>18</v>
      </c>
    </row>
    <row r="651" spans="1:13" hidden="1" outlineLevel="3" x14ac:dyDescent="0.2">
      <c r="A651" s="20" t="s">
        <v>657</v>
      </c>
      <c r="B651" s="20" t="s">
        <v>658</v>
      </c>
      <c r="C651" s="20"/>
      <c r="D651" s="20"/>
      <c r="E651" s="32"/>
      <c r="F651" s="20"/>
      <c r="G651" s="20"/>
      <c r="H651" s="20"/>
      <c r="I651" s="20"/>
      <c r="J651" s="20"/>
      <c r="K651" s="20"/>
      <c r="L651" s="20"/>
      <c r="M651" s="20"/>
    </row>
    <row r="652" spans="1:13" ht="90" hidden="1" outlineLevel="4" x14ac:dyDescent="0.2">
      <c r="A652" s="20"/>
      <c r="B652" s="21" t="s">
        <v>659</v>
      </c>
      <c r="C652" s="20"/>
      <c r="D652" s="20"/>
      <c r="E652" s="32"/>
      <c r="F652" s="20"/>
      <c r="G652" s="20"/>
      <c r="H652" s="20"/>
      <c r="I652" s="20"/>
      <c r="J652" s="20"/>
      <c r="K652" s="20"/>
      <c r="L652" s="20"/>
      <c r="M652" s="20"/>
    </row>
    <row r="653" spans="1:13" hidden="1" outlineLevel="4" x14ac:dyDescent="0.2">
      <c r="A653" s="22"/>
      <c r="B653" s="22"/>
      <c r="C653" s="22" t="s">
        <v>31</v>
      </c>
      <c r="D653" s="23"/>
      <c r="E653" s="33" t="s">
        <v>45</v>
      </c>
      <c r="F653" s="22"/>
      <c r="G653" s="24">
        <v>0</v>
      </c>
      <c r="H653" s="28">
        <f>IF((TRIM(M653)="Ja"),ROUND(ROUND((G653*D653),4),2),0)</f>
        <v>0</v>
      </c>
      <c r="I653" s="28">
        <f>ROUND(ROUND((L653*H653),4),2)</f>
        <v>0</v>
      </c>
      <c r="J653" s="25"/>
      <c r="K653" s="28">
        <f>ROUND(ROUND((L653*J653),4),2)</f>
        <v>0</v>
      </c>
      <c r="L653" s="26">
        <v>0.19</v>
      </c>
      <c r="M653" s="27" t="s">
        <v>18</v>
      </c>
    </row>
    <row r="654" spans="1:13" hidden="1" outlineLevel="3" x14ac:dyDescent="0.2">
      <c r="A654" s="20" t="s">
        <v>660</v>
      </c>
      <c r="B654" s="20" t="s">
        <v>661</v>
      </c>
      <c r="C654" s="20"/>
      <c r="D654" s="20"/>
      <c r="E654" s="32"/>
      <c r="F654" s="20"/>
      <c r="G654" s="20"/>
      <c r="H654" s="20"/>
      <c r="I654" s="20"/>
      <c r="J654" s="20"/>
      <c r="K654" s="20"/>
      <c r="L654" s="20"/>
      <c r="M654" s="20"/>
    </row>
    <row r="655" spans="1:13" ht="78.75" hidden="1" outlineLevel="4" x14ac:dyDescent="0.2">
      <c r="A655" s="20"/>
      <c r="B655" s="21" t="s">
        <v>662</v>
      </c>
      <c r="C655" s="20"/>
      <c r="D655" s="20"/>
      <c r="E655" s="32"/>
      <c r="F655" s="20"/>
      <c r="G655" s="20"/>
      <c r="H655" s="20"/>
      <c r="I655" s="20"/>
      <c r="J655" s="20"/>
      <c r="K655" s="20"/>
      <c r="L655" s="20"/>
      <c r="M655" s="20"/>
    </row>
    <row r="656" spans="1:13" hidden="1" outlineLevel="4" x14ac:dyDescent="0.2">
      <c r="A656" s="22"/>
      <c r="B656" s="22"/>
      <c r="C656" s="22" t="s">
        <v>31</v>
      </c>
      <c r="D656" s="23"/>
      <c r="E656" s="33" t="s">
        <v>45</v>
      </c>
      <c r="F656" s="22"/>
      <c r="G656" s="24">
        <v>0</v>
      </c>
      <c r="H656" s="28">
        <f>IF((TRIM(M656)="Ja"),ROUND(ROUND((G656*D656),4),2),0)</f>
        <v>0</v>
      </c>
      <c r="I656" s="28">
        <f>ROUND(ROUND((L656*H656),4),2)</f>
        <v>0</v>
      </c>
      <c r="J656" s="25"/>
      <c r="K656" s="28">
        <f>ROUND(ROUND((L656*J656),4),2)</f>
        <v>0</v>
      </c>
      <c r="L656" s="26">
        <v>0.19</v>
      </c>
      <c r="M656" s="27" t="s">
        <v>18</v>
      </c>
    </row>
    <row r="657" spans="1:13" hidden="1" outlineLevel="3" x14ac:dyDescent="0.2">
      <c r="A657" s="20" t="s">
        <v>663</v>
      </c>
      <c r="B657" s="20" t="s">
        <v>664</v>
      </c>
      <c r="C657" s="20"/>
      <c r="D657" s="20"/>
      <c r="E657" s="32"/>
      <c r="F657" s="20"/>
      <c r="G657" s="20"/>
      <c r="H657" s="20"/>
      <c r="I657" s="20"/>
      <c r="J657" s="20"/>
      <c r="K657" s="20"/>
      <c r="L657" s="20"/>
      <c r="M657" s="20"/>
    </row>
    <row r="658" spans="1:13" ht="146.25" hidden="1" outlineLevel="4" x14ac:dyDescent="0.2">
      <c r="A658" s="20"/>
      <c r="B658" s="21" t="s">
        <v>665</v>
      </c>
      <c r="C658" s="20"/>
      <c r="D658" s="20"/>
      <c r="E658" s="32"/>
      <c r="F658" s="20"/>
      <c r="G658" s="20"/>
      <c r="H658" s="20"/>
      <c r="I658" s="20"/>
      <c r="J658" s="20"/>
      <c r="K658" s="20"/>
      <c r="L658" s="20"/>
      <c r="M658" s="20"/>
    </row>
    <row r="659" spans="1:13" hidden="1" outlineLevel="4" x14ac:dyDescent="0.2">
      <c r="A659" s="22"/>
      <c r="B659" s="22"/>
      <c r="C659" s="22" t="s">
        <v>31</v>
      </c>
      <c r="D659" s="23"/>
      <c r="E659" s="33" t="s">
        <v>32</v>
      </c>
      <c r="F659" s="22"/>
      <c r="G659" s="24">
        <v>0</v>
      </c>
      <c r="H659" s="28">
        <f>IF((TRIM(M659)="Ja"),ROUND(ROUND((G659*D659),4),2),0)</f>
        <v>0</v>
      </c>
      <c r="I659" s="28">
        <f>ROUND(ROUND((L659*H659),4),2)</f>
        <v>0</v>
      </c>
      <c r="J659" s="25"/>
      <c r="K659" s="28">
        <f>ROUND(ROUND((L659*J659),4),2)</f>
        <v>0</v>
      </c>
      <c r="L659" s="26">
        <v>0.19</v>
      </c>
      <c r="M659" s="27" t="s">
        <v>18</v>
      </c>
    </row>
    <row r="660" spans="1:13" hidden="1" outlineLevel="3" x14ac:dyDescent="0.2">
      <c r="A660" s="20" t="s">
        <v>666</v>
      </c>
      <c r="B660" s="20" t="s">
        <v>667</v>
      </c>
      <c r="C660" s="20"/>
      <c r="D660" s="20"/>
      <c r="E660" s="32"/>
      <c r="F660" s="20"/>
      <c r="G660" s="20"/>
      <c r="H660" s="20"/>
      <c r="I660" s="20"/>
      <c r="J660" s="20"/>
      <c r="K660" s="20"/>
      <c r="L660" s="20"/>
      <c r="M660" s="20"/>
    </row>
    <row r="661" spans="1:13" ht="146.25" hidden="1" outlineLevel="4" x14ac:dyDescent="0.2">
      <c r="A661" s="20"/>
      <c r="B661" s="21" t="s">
        <v>668</v>
      </c>
      <c r="C661" s="20"/>
      <c r="D661" s="20"/>
      <c r="E661" s="32"/>
      <c r="F661" s="20"/>
      <c r="G661" s="20"/>
      <c r="H661" s="20"/>
      <c r="I661" s="20"/>
      <c r="J661" s="20"/>
      <c r="K661" s="20"/>
      <c r="L661" s="20"/>
      <c r="M661" s="20"/>
    </row>
    <row r="662" spans="1:13" hidden="1" outlineLevel="4" x14ac:dyDescent="0.2">
      <c r="A662" s="22"/>
      <c r="B662" s="22"/>
      <c r="C662" s="22" t="s">
        <v>31</v>
      </c>
      <c r="D662" s="23"/>
      <c r="E662" s="33" t="s">
        <v>32</v>
      </c>
      <c r="F662" s="22"/>
      <c r="G662" s="24">
        <v>0</v>
      </c>
      <c r="H662" s="28">
        <f>IF((TRIM(M662)="Ja"),ROUND(ROUND((G662*D662),4),2),0)</f>
        <v>0</v>
      </c>
      <c r="I662" s="28">
        <f>ROUND(ROUND((L662*H662),4),2)</f>
        <v>0</v>
      </c>
      <c r="J662" s="25"/>
      <c r="K662" s="28">
        <f>ROUND(ROUND((L662*J662),4),2)</f>
        <v>0</v>
      </c>
      <c r="L662" s="26">
        <v>0.19</v>
      </c>
      <c r="M662" s="27" t="s">
        <v>18</v>
      </c>
    </row>
    <row r="663" spans="1:13" hidden="1" outlineLevel="3" x14ac:dyDescent="0.2">
      <c r="A663" s="20" t="s">
        <v>669</v>
      </c>
      <c r="B663" s="20" t="s">
        <v>670</v>
      </c>
      <c r="C663" s="20"/>
      <c r="D663" s="20"/>
      <c r="E663" s="32"/>
      <c r="F663" s="20"/>
      <c r="G663" s="20"/>
      <c r="H663" s="20"/>
      <c r="I663" s="20"/>
      <c r="J663" s="20"/>
      <c r="K663" s="20"/>
      <c r="L663" s="20"/>
      <c r="M663" s="20"/>
    </row>
    <row r="664" spans="1:13" ht="112.5" hidden="1" outlineLevel="4" x14ac:dyDescent="0.2">
      <c r="A664" s="20"/>
      <c r="B664" s="21" t="s">
        <v>671</v>
      </c>
      <c r="C664" s="20"/>
      <c r="D664" s="20"/>
      <c r="E664" s="32"/>
      <c r="F664" s="20"/>
      <c r="G664" s="20"/>
      <c r="H664" s="20"/>
      <c r="I664" s="20"/>
      <c r="J664" s="20"/>
      <c r="K664" s="20"/>
      <c r="L664" s="20"/>
      <c r="M664" s="20"/>
    </row>
    <row r="665" spans="1:13" hidden="1" outlineLevel="4" x14ac:dyDescent="0.2">
      <c r="A665" s="22"/>
      <c r="B665" s="22"/>
      <c r="C665" s="22" t="s">
        <v>31</v>
      </c>
      <c r="D665" s="23"/>
      <c r="E665" s="33" t="s">
        <v>672</v>
      </c>
      <c r="F665" s="22"/>
      <c r="G665" s="24">
        <v>0</v>
      </c>
      <c r="H665" s="28">
        <f>IF((TRIM(M665)="Ja"),ROUND(ROUND((G665*D665),4),2),0)</f>
        <v>0</v>
      </c>
      <c r="I665" s="28">
        <f>ROUND(ROUND((L665*H665),4),2)</f>
        <v>0</v>
      </c>
      <c r="J665" s="25"/>
      <c r="K665" s="28">
        <f>ROUND(ROUND((L665*J665),4),2)</f>
        <v>0</v>
      </c>
      <c r="L665" s="26">
        <v>0.19</v>
      </c>
      <c r="M665" s="27" t="s">
        <v>18</v>
      </c>
    </row>
    <row r="666" spans="1:13" hidden="1" outlineLevel="3" x14ac:dyDescent="0.2">
      <c r="A666" s="20" t="s">
        <v>673</v>
      </c>
      <c r="B666" s="20" t="s">
        <v>510</v>
      </c>
      <c r="C666" s="20"/>
      <c r="D666" s="20"/>
      <c r="E666" s="32"/>
      <c r="F666" s="20"/>
      <c r="G666" s="20"/>
      <c r="H666" s="20"/>
      <c r="I666" s="20"/>
      <c r="J666" s="20"/>
      <c r="K666" s="20"/>
      <c r="L666" s="20"/>
      <c r="M666" s="20"/>
    </row>
    <row r="667" spans="1:13" ht="247.5" hidden="1" outlineLevel="4" x14ac:dyDescent="0.2">
      <c r="A667" s="20"/>
      <c r="B667" s="21" t="s">
        <v>674</v>
      </c>
      <c r="C667" s="20"/>
      <c r="D667" s="20"/>
      <c r="E667" s="32"/>
      <c r="F667" s="20"/>
      <c r="G667" s="20"/>
      <c r="H667" s="20"/>
      <c r="I667" s="20"/>
      <c r="J667" s="20"/>
      <c r="K667" s="20"/>
      <c r="L667" s="20"/>
      <c r="M667" s="20"/>
    </row>
    <row r="668" spans="1:13" hidden="1" outlineLevel="4" x14ac:dyDescent="0.2">
      <c r="A668" s="22"/>
      <c r="B668" s="22"/>
      <c r="C668" s="22" t="s">
        <v>31</v>
      </c>
      <c r="D668" s="23"/>
      <c r="E668" s="33" t="s">
        <v>32</v>
      </c>
      <c r="F668" s="22"/>
      <c r="G668" s="24">
        <v>0</v>
      </c>
      <c r="H668" s="28">
        <f>IF((TRIM(M668)="Ja"),ROUND(ROUND((G668*D668),4),2),0)</f>
        <v>0</v>
      </c>
      <c r="I668" s="28">
        <f>ROUND(ROUND((L668*H668),4),2)</f>
        <v>0</v>
      </c>
      <c r="J668" s="25"/>
      <c r="K668" s="28">
        <f>ROUND(ROUND((L668*J668),4),2)</f>
        <v>0</v>
      </c>
      <c r="L668" s="26">
        <v>0.19</v>
      </c>
      <c r="M668" s="27" t="s">
        <v>18</v>
      </c>
    </row>
    <row r="669" spans="1:13" hidden="1" outlineLevel="3" x14ac:dyDescent="0.2">
      <c r="A669" s="20" t="s">
        <v>675</v>
      </c>
      <c r="B669" s="20" t="s">
        <v>513</v>
      </c>
      <c r="C669" s="20"/>
      <c r="D669" s="20"/>
      <c r="E669" s="32"/>
      <c r="F669" s="20"/>
      <c r="G669" s="20"/>
      <c r="H669" s="20"/>
      <c r="I669" s="20"/>
      <c r="J669" s="20"/>
      <c r="K669" s="20"/>
      <c r="L669" s="20"/>
      <c r="M669" s="20"/>
    </row>
    <row r="670" spans="1:13" ht="202.5" hidden="1" outlineLevel="4" x14ac:dyDescent="0.2">
      <c r="A670" s="20"/>
      <c r="B670" s="21" t="s">
        <v>676</v>
      </c>
      <c r="C670" s="20"/>
      <c r="D670" s="20"/>
      <c r="E670" s="32"/>
      <c r="F670" s="20"/>
      <c r="G670" s="20"/>
      <c r="H670" s="20"/>
      <c r="I670" s="20"/>
      <c r="J670" s="20"/>
      <c r="K670" s="20"/>
      <c r="L670" s="20"/>
      <c r="M670" s="20"/>
    </row>
    <row r="671" spans="1:13" hidden="1" outlineLevel="4" x14ac:dyDescent="0.2">
      <c r="A671" s="22"/>
      <c r="B671" s="22"/>
      <c r="C671" s="22" t="s">
        <v>31</v>
      </c>
      <c r="D671" s="23"/>
      <c r="E671" s="33" t="s">
        <v>32</v>
      </c>
      <c r="F671" s="22"/>
      <c r="G671" s="24">
        <v>0</v>
      </c>
      <c r="H671" s="28">
        <f>IF((TRIM(M671)="Ja"),ROUND(ROUND((G671*D671),4),2),0)</f>
        <v>0</v>
      </c>
      <c r="I671" s="28">
        <f>ROUND(ROUND((L671*H671),4),2)</f>
        <v>0</v>
      </c>
      <c r="J671" s="25"/>
      <c r="K671" s="28">
        <f>ROUND(ROUND((L671*J671),4),2)</f>
        <v>0</v>
      </c>
      <c r="L671" s="26">
        <v>0.19</v>
      </c>
      <c r="M671" s="27" t="s">
        <v>18</v>
      </c>
    </row>
    <row r="672" spans="1:13" hidden="1" outlineLevel="3" x14ac:dyDescent="0.2">
      <c r="A672" s="20" t="s">
        <v>677</v>
      </c>
      <c r="B672" s="20" t="s">
        <v>516</v>
      </c>
      <c r="C672" s="20"/>
      <c r="D672" s="20"/>
      <c r="E672" s="32"/>
      <c r="F672" s="20"/>
      <c r="G672" s="20"/>
      <c r="H672" s="20"/>
      <c r="I672" s="20"/>
      <c r="J672" s="20"/>
      <c r="K672" s="20"/>
      <c r="L672" s="20"/>
      <c r="M672" s="20"/>
    </row>
    <row r="673" spans="1:13" ht="247.5" hidden="1" outlineLevel="4" x14ac:dyDescent="0.2">
      <c r="A673" s="20"/>
      <c r="B673" s="21" t="s">
        <v>678</v>
      </c>
      <c r="C673" s="20"/>
      <c r="D673" s="20"/>
      <c r="E673" s="32"/>
      <c r="F673" s="20"/>
      <c r="G673" s="20"/>
      <c r="H673" s="20"/>
      <c r="I673" s="20"/>
      <c r="J673" s="20"/>
      <c r="K673" s="20"/>
      <c r="L673" s="20"/>
      <c r="M673" s="20"/>
    </row>
    <row r="674" spans="1:13" hidden="1" outlineLevel="4" x14ac:dyDescent="0.2">
      <c r="A674" s="22"/>
      <c r="B674" s="22"/>
      <c r="C674" s="22" t="s">
        <v>31</v>
      </c>
      <c r="D674" s="23"/>
      <c r="E674" s="33" t="s">
        <v>32</v>
      </c>
      <c r="F674" s="22"/>
      <c r="G674" s="24">
        <v>0</v>
      </c>
      <c r="H674" s="28">
        <f>IF((TRIM(M674)="Ja"),ROUND(ROUND((G674*D674),4),2),0)</f>
        <v>0</v>
      </c>
      <c r="I674" s="28">
        <f>ROUND(ROUND((L674*H674),4),2)</f>
        <v>0</v>
      </c>
      <c r="J674" s="25"/>
      <c r="K674" s="28">
        <f>ROUND(ROUND((L674*J674),4),2)</f>
        <v>0</v>
      </c>
      <c r="L674" s="26">
        <v>0.19</v>
      </c>
      <c r="M674" s="27" t="s">
        <v>18</v>
      </c>
    </row>
    <row r="675" spans="1:13" hidden="1" outlineLevel="3" x14ac:dyDescent="0.2">
      <c r="A675" s="20" t="s">
        <v>679</v>
      </c>
      <c r="B675" s="20" t="s">
        <v>519</v>
      </c>
      <c r="C675" s="20"/>
      <c r="D675" s="20"/>
      <c r="E675" s="32"/>
      <c r="F675" s="20"/>
      <c r="G675" s="20"/>
      <c r="H675" s="20"/>
      <c r="I675" s="20"/>
      <c r="J675" s="20"/>
      <c r="K675" s="20"/>
      <c r="L675" s="20"/>
      <c r="M675" s="20"/>
    </row>
    <row r="676" spans="1:13" ht="258.75" hidden="1" outlineLevel="4" x14ac:dyDescent="0.2">
      <c r="A676" s="20"/>
      <c r="B676" s="21" t="s">
        <v>680</v>
      </c>
      <c r="C676" s="20"/>
      <c r="D676" s="20"/>
      <c r="E676" s="32"/>
      <c r="F676" s="20"/>
      <c r="G676" s="20"/>
      <c r="H676" s="20"/>
      <c r="I676" s="20"/>
      <c r="J676" s="20"/>
      <c r="K676" s="20"/>
      <c r="L676" s="20"/>
      <c r="M676" s="20"/>
    </row>
    <row r="677" spans="1:13" hidden="1" outlineLevel="4" x14ac:dyDescent="0.2">
      <c r="A677" s="22"/>
      <c r="B677" s="22"/>
      <c r="C677" s="22" t="s">
        <v>31</v>
      </c>
      <c r="D677" s="23"/>
      <c r="E677" s="33" t="s">
        <v>32</v>
      </c>
      <c r="F677" s="22"/>
      <c r="G677" s="24">
        <v>0</v>
      </c>
      <c r="H677" s="28">
        <f>IF((TRIM(M677)="Ja"),ROUND(ROUND((G677*D677),4),2),0)</f>
        <v>0</v>
      </c>
      <c r="I677" s="28">
        <f>ROUND(ROUND((L677*H677),4),2)</f>
        <v>0</v>
      </c>
      <c r="J677" s="25"/>
      <c r="K677" s="28">
        <f>ROUND(ROUND((L677*J677),4),2)</f>
        <v>0</v>
      </c>
      <c r="L677" s="26">
        <v>0.19</v>
      </c>
      <c r="M677" s="27" t="s">
        <v>18</v>
      </c>
    </row>
    <row r="678" spans="1:13" outlineLevel="1" collapsed="1" x14ac:dyDescent="0.2">
      <c r="A678" s="13" t="s">
        <v>681</v>
      </c>
      <c r="B678" s="13" t="s">
        <v>682</v>
      </c>
      <c r="C678" s="13" t="s">
        <v>21</v>
      </c>
      <c r="D678" s="14"/>
      <c r="E678" s="31"/>
      <c r="F678" s="13"/>
      <c r="G678" s="15"/>
      <c r="H678" s="17">
        <f>IF((TRIM(M678)="Ja"),SUM(H681,H684,H687,H690,H693,H696,H699,H702,H705,H708,H711,H714,H717,H720,H723,H726,H729,H732,H735,H738,H741,H744,H747),0)</f>
        <v>0</v>
      </c>
      <c r="I678" s="17">
        <f>ROUND(ROUND((L678*H678),4),2)</f>
        <v>0</v>
      </c>
      <c r="J678" s="16"/>
      <c r="K678" s="17">
        <f>ROUND(ROUND((L678*J678),4),2)</f>
        <v>0</v>
      </c>
      <c r="L678" s="18">
        <v>0.19</v>
      </c>
      <c r="M678" s="19" t="s">
        <v>18</v>
      </c>
    </row>
    <row r="679" spans="1:13" hidden="1" outlineLevel="2" collapsed="1" x14ac:dyDescent="0.2">
      <c r="A679" s="20" t="s">
        <v>683</v>
      </c>
      <c r="B679" s="20" t="s">
        <v>684</v>
      </c>
      <c r="C679" s="20"/>
      <c r="D679" s="20"/>
      <c r="E679" s="32"/>
      <c r="F679" s="20"/>
      <c r="G679" s="20"/>
      <c r="H679" s="20"/>
      <c r="I679" s="20"/>
      <c r="J679" s="20"/>
      <c r="K679" s="20"/>
      <c r="L679" s="20"/>
      <c r="M679" s="20"/>
    </row>
    <row r="680" spans="1:13" ht="67.5" hidden="1" outlineLevel="3" x14ac:dyDescent="0.2">
      <c r="A680" s="20"/>
      <c r="B680" s="21" t="s">
        <v>685</v>
      </c>
      <c r="C680" s="20"/>
      <c r="D680" s="20"/>
      <c r="E680" s="32"/>
      <c r="F680" s="20"/>
      <c r="G680" s="20"/>
      <c r="H680" s="20"/>
      <c r="I680" s="20"/>
      <c r="J680" s="20"/>
      <c r="K680" s="20"/>
      <c r="L680" s="20"/>
      <c r="M680" s="20"/>
    </row>
    <row r="681" spans="1:13" hidden="1" outlineLevel="3" x14ac:dyDescent="0.2">
      <c r="A681" s="22"/>
      <c r="B681" s="22"/>
      <c r="C681" s="22" t="s">
        <v>31</v>
      </c>
      <c r="D681" s="23"/>
      <c r="E681" s="33" t="s">
        <v>168</v>
      </c>
      <c r="F681" s="22"/>
      <c r="G681" s="24">
        <v>0</v>
      </c>
      <c r="H681" s="28">
        <f>IF((TRIM(M681)="Ja"),ROUND(ROUND((G681*D681),4),2),0)</f>
        <v>0</v>
      </c>
      <c r="I681" s="28">
        <f>ROUND(ROUND((L681*H681),4),2)</f>
        <v>0</v>
      </c>
      <c r="J681" s="25"/>
      <c r="K681" s="28">
        <f>ROUND(ROUND((L681*J681),4),2)</f>
        <v>0</v>
      </c>
      <c r="L681" s="26">
        <v>0.19</v>
      </c>
      <c r="M681" s="27" t="s">
        <v>18</v>
      </c>
    </row>
    <row r="682" spans="1:13" hidden="1" outlineLevel="2" collapsed="1" x14ac:dyDescent="0.2">
      <c r="A682" s="20" t="s">
        <v>686</v>
      </c>
      <c r="B682" s="20" t="s">
        <v>687</v>
      </c>
      <c r="C682" s="20"/>
      <c r="D682" s="20"/>
      <c r="E682" s="32"/>
      <c r="F682" s="20"/>
      <c r="G682" s="20"/>
      <c r="H682" s="20"/>
      <c r="I682" s="20"/>
      <c r="J682" s="20"/>
      <c r="K682" s="20"/>
      <c r="L682" s="20"/>
      <c r="M682" s="20"/>
    </row>
    <row r="683" spans="1:13" ht="90" hidden="1" outlineLevel="3" x14ac:dyDescent="0.2">
      <c r="A683" s="20"/>
      <c r="B683" s="21" t="s">
        <v>688</v>
      </c>
      <c r="C683" s="20"/>
      <c r="D683" s="20"/>
      <c r="E683" s="32"/>
      <c r="F683" s="20"/>
      <c r="G683" s="20"/>
      <c r="H683" s="20"/>
      <c r="I683" s="20"/>
      <c r="J683" s="20"/>
      <c r="K683" s="20"/>
      <c r="L683" s="20"/>
      <c r="M683" s="20"/>
    </row>
    <row r="684" spans="1:13" hidden="1" outlineLevel="3" x14ac:dyDescent="0.2">
      <c r="A684" s="22"/>
      <c r="B684" s="22"/>
      <c r="C684" s="22" t="s">
        <v>31</v>
      </c>
      <c r="D684" s="23"/>
      <c r="E684" s="33" t="s">
        <v>168</v>
      </c>
      <c r="F684" s="22"/>
      <c r="G684" s="24">
        <v>0</v>
      </c>
      <c r="H684" s="28">
        <f>IF((TRIM(M684)="Ja"),ROUND(ROUND((G684*D684),4),2),0)</f>
        <v>0</v>
      </c>
      <c r="I684" s="28">
        <f>ROUND(ROUND((L684*H684),4),2)</f>
        <v>0</v>
      </c>
      <c r="J684" s="25"/>
      <c r="K684" s="28">
        <f>ROUND(ROUND((L684*J684),4),2)</f>
        <v>0</v>
      </c>
      <c r="L684" s="26">
        <v>0.19</v>
      </c>
      <c r="M684" s="27" t="s">
        <v>18</v>
      </c>
    </row>
    <row r="685" spans="1:13" hidden="1" outlineLevel="2" collapsed="1" x14ac:dyDescent="0.2">
      <c r="A685" s="20" t="s">
        <v>689</v>
      </c>
      <c r="B685" s="20" t="s">
        <v>50</v>
      </c>
      <c r="C685" s="20"/>
      <c r="D685" s="20"/>
      <c r="E685" s="32"/>
      <c r="F685" s="20"/>
      <c r="G685" s="20"/>
      <c r="H685" s="20"/>
      <c r="I685" s="20"/>
      <c r="J685" s="20"/>
      <c r="K685" s="20"/>
      <c r="L685" s="20"/>
      <c r="M685" s="20"/>
    </row>
    <row r="686" spans="1:13" ht="157.5" hidden="1" outlineLevel="3" x14ac:dyDescent="0.2">
      <c r="A686" s="20"/>
      <c r="B686" s="21" t="s">
        <v>690</v>
      </c>
      <c r="C686" s="20"/>
      <c r="D686" s="20"/>
      <c r="E686" s="32"/>
      <c r="F686" s="20"/>
      <c r="G686" s="20"/>
      <c r="H686" s="20"/>
      <c r="I686" s="20"/>
      <c r="J686" s="20"/>
      <c r="K686" s="20"/>
      <c r="L686" s="20"/>
      <c r="M686" s="20"/>
    </row>
    <row r="687" spans="1:13" hidden="1" outlineLevel="3" x14ac:dyDescent="0.2">
      <c r="A687" s="22"/>
      <c r="B687" s="22"/>
      <c r="C687" s="22" t="s">
        <v>31</v>
      </c>
      <c r="D687" s="23"/>
      <c r="E687" s="33" t="s">
        <v>32</v>
      </c>
      <c r="F687" s="22"/>
      <c r="G687" s="24">
        <v>0</v>
      </c>
      <c r="H687" s="28">
        <f>IF((TRIM(M687)="Ja"),ROUND(ROUND((G687*D687),4),2),0)</f>
        <v>0</v>
      </c>
      <c r="I687" s="28">
        <f>ROUND(ROUND((L687*H687),4),2)</f>
        <v>0</v>
      </c>
      <c r="J687" s="25"/>
      <c r="K687" s="28">
        <f>ROUND(ROUND((L687*J687),4),2)</f>
        <v>0</v>
      </c>
      <c r="L687" s="26">
        <v>0.19</v>
      </c>
      <c r="M687" s="27" t="s">
        <v>18</v>
      </c>
    </row>
    <row r="688" spans="1:13" hidden="1" outlineLevel="2" collapsed="1" x14ac:dyDescent="0.2">
      <c r="A688" s="20" t="s">
        <v>691</v>
      </c>
      <c r="B688" s="20" t="s">
        <v>692</v>
      </c>
      <c r="C688" s="20"/>
      <c r="D688" s="20"/>
      <c r="E688" s="32"/>
      <c r="F688" s="20"/>
      <c r="G688" s="20"/>
      <c r="H688" s="20"/>
      <c r="I688" s="20"/>
      <c r="J688" s="20"/>
      <c r="K688" s="20"/>
      <c r="L688" s="20"/>
      <c r="M688" s="20"/>
    </row>
    <row r="689" spans="1:13" ht="123.75" hidden="1" outlineLevel="3" x14ac:dyDescent="0.2">
      <c r="A689" s="20"/>
      <c r="B689" s="21" t="s">
        <v>693</v>
      </c>
      <c r="C689" s="20"/>
      <c r="D689" s="20"/>
      <c r="E689" s="32"/>
      <c r="F689" s="20"/>
      <c r="G689" s="20"/>
      <c r="H689" s="20"/>
      <c r="I689" s="20"/>
      <c r="J689" s="20"/>
      <c r="K689" s="20"/>
      <c r="L689" s="20"/>
      <c r="M689" s="20"/>
    </row>
    <row r="690" spans="1:13" hidden="1" outlineLevel="3" x14ac:dyDescent="0.2">
      <c r="A690" s="22"/>
      <c r="B690" s="22"/>
      <c r="C690" s="22" t="s">
        <v>31</v>
      </c>
      <c r="D690" s="23"/>
      <c r="E690" s="33" t="s">
        <v>32</v>
      </c>
      <c r="F690" s="22"/>
      <c r="G690" s="24">
        <v>0</v>
      </c>
      <c r="H690" s="28">
        <f>IF((TRIM(M690)="Ja"),ROUND(ROUND((G690*D690),4),2),0)</f>
        <v>0</v>
      </c>
      <c r="I690" s="28">
        <f>ROUND(ROUND((L690*H690),4),2)</f>
        <v>0</v>
      </c>
      <c r="J690" s="25"/>
      <c r="K690" s="28">
        <f>ROUND(ROUND((L690*J690),4),2)</f>
        <v>0</v>
      </c>
      <c r="L690" s="26">
        <v>0.19</v>
      </c>
      <c r="M690" s="27" t="s">
        <v>18</v>
      </c>
    </row>
    <row r="691" spans="1:13" hidden="1" outlineLevel="2" collapsed="1" x14ac:dyDescent="0.2">
      <c r="A691" s="20" t="s">
        <v>694</v>
      </c>
      <c r="B691" s="20" t="s">
        <v>695</v>
      </c>
      <c r="C691" s="20"/>
      <c r="D691" s="20"/>
      <c r="E691" s="32"/>
      <c r="F691" s="20"/>
      <c r="G691" s="20"/>
      <c r="H691" s="20"/>
      <c r="I691" s="20"/>
      <c r="J691" s="20"/>
      <c r="K691" s="20"/>
      <c r="L691" s="20"/>
      <c r="M691" s="20"/>
    </row>
    <row r="692" spans="1:13" ht="123.75" hidden="1" outlineLevel="3" x14ac:dyDescent="0.2">
      <c r="A692" s="20"/>
      <c r="B692" s="21" t="s">
        <v>696</v>
      </c>
      <c r="C692" s="20"/>
      <c r="D692" s="20"/>
      <c r="E692" s="32"/>
      <c r="F692" s="20"/>
      <c r="G692" s="20"/>
      <c r="H692" s="20"/>
      <c r="I692" s="20"/>
      <c r="J692" s="20"/>
      <c r="K692" s="20"/>
      <c r="L692" s="20"/>
      <c r="M692" s="20"/>
    </row>
    <row r="693" spans="1:13" hidden="1" outlineLevel="3" x14ac:dyDescent="0.2">
      <c r="A693" s="22"/>
      <c r="B693" s="22"/>
      <c r="C693" s="22" t="s">
        <v>31</v>
      </c>
      <c r="D693" s="23"/>
      <c r="E693" s="33" t="s">
        <v>32</v>
      </c>
      <c r="F693" s="22"/>
      <c r="G693" s="24">
        <v>0</v>
      </c>
      <c r="H693" s="28">
        <f>IF((TRIM(M693)="Ja"),ROUND(ROUND((G693*D693),4),2),0)</f>
        <v>0</v>
      </c>
      <c r="I693" s="28">
        <f>ROUND(ROUND((L693*H693),4),2)</f>
        <v>0</v>
      </c>
      <c r="J693" s="25"/>
      <c r="K693" s="28">
        <f>ROUND(ROUND((L693*J693),4),2)</f>
        <v>0</v>
      </c>
      <c r="L693" s="26">
        <v>0.19</v>
      </c>
      <c r="M693" s="27" t="s">
        <v>18</v>
      </c>
    </row>
    <row r="694" spans="1:13" hidden="1" outlineLevel="2" collapsed="1" x14ac:dyDescent="0.2">
      <c r="A694" s="20" t="s">
        <v>697</v>
      </c>
      <c r="B694" s="20" t="s">
        <v>698</v>
      </c>
      <c r="C694" s="20"/>
      <c r="D694" s="20"/>
      <c r="E694" s="32"/>
      <c r="F694" s="20"/>
      <c r="G694" s="20"/>
      <c r="H694" s="20"/>
      <c r="I694" s="20"/>
      <c r="J694" s="20"/>
      <c r="K694" s="20"/>
      <c r="L694" s="20"/>
      <c r="M694" s="20"/>
    </row>
    <row r="695" spans="1:13" ht="180" hidden="1" outlineLevel="3" x14ac:dyDescent="0.2">
      <c r="A695" s="20"/>
      <c r="B695" s="21" t="s">
        <v>699</v>
      </c>
      <c r="C695" s="20"/>
      <c r="D695" s="20"/>
      <c r="E695" s="32"/>
      <c r="F695" s="20"/>
      <c r="G695" s="20"/>
      <c r="H695" s="20"/>
      <c r="I695" s="20"/>
      <c r="J695" s="20"/>
      <c r="K695" s="20"/>
      <c r="L695" s="20"/>
      <c r="M695" s="20"/>
    </row>
    <row r="696" spans="1:13" hidden="1" outlineLevel="3" x14ac:dyDescent="0.2">
      <c r="A696" s="22"/>
      <c r="B696" s="22"/>
      <c r="C696" s="22" t="s">
        <v>31</v>
      </c>
      <c r="D696" s="23"/>
      <c r="E696" s="33" t="s">
        <v>32</v>
      </c>
      <c r="F696" s="22"/>
      <c r="G696" s="24">
        <v>0</v>
      </c>
      <c r="H696" s="28">
        <f>IF((TRIM(M696)="Ja"),ROUND(ROUND((G696*D696),4),2),0)</f>
        <v>0</v>
      </c>
      <c r="I696" s="28">
        <f>ROUND(ROUND((L696*H696),4),2)</f>
        <v>0</v>
      </c>
      <c r="J696" s="25"/>
      <c r="K696" s="28">
        <f>ROUND(ROUND((L696*J696),4),2)</f>
        <v>0</v>
      </c>
      <c r="L696" s="26">
        <v>0.19</v>
      </c>
      <c r="M696" s="27" t="s">
        <v>18</v>
      </c>
    </row>
    <row r="697" spans="1:13" hidden="1" outlineLevel="2" collapsed="1" x14ac:dyDescent="0.2">
      <c r="A697" s="20" t="s">
        <v>700</v>
      </c>
      <c r="B697" s="20" t="s">
        <v>701</v>
      </c>
      <c r="C697" s="20"/>
      <c r="D697" s="20"/>
      <c r="E697" s="32"/>
      <c r="F697" s="20"/>
      <c r="G697" s="20"/>
      <c r="H697" s="20"/>
      <c r="I697" s="20"/>
      <c r="J697" s="20"/>
      <c r="K697" s="20"/>
      <c r="L697" s="20"/>
      <c r="M697" s="20"/>
    </row>
    <row r="698" spans="1:13" ht="22.5" hidden="1" outlineLevel="3" x14ac:dyDescent="0.2">
      <c r="A698" s="20"/>
      <c r="B698" s="21" t="s">
        <v>702</v>
      </c>
      <c r="C698" s="20"/>
      <c r="D698" s="20"/>
      <c r="E698" s="32"/>
      <c r="F698" s="20"/>
      <c r="G698" s="20"/>
      <c r="H698" s="20"/>
      <c r="I698" s="20"/>
      <c r="J698" s="20"/>
      <c r="K698" s="20"/>
      <c r="L698" s="20"/>
      <c r="M698" s="20"/>
    </row>
    <row r="699" spans="1:13" hidden="1" outlineLevel="3" x14ac:dyDescent="0.2">
      <c r="A699" s="22"/>
      <c r="B699" s="22"/>
      <c r="C699" s="22" t="s">
        <v>31</v>
      </c>
      <c r="D699" s="23"/>
      <c r="E699" s="33" t="s">
        <v>45</v>
      </c>
      <c r="F699" s="22"/>
      <c r="G699" s="24">
        <v>0</v>
      </c>
      <c r="H699" s="28">
        <f>IF((TRIM(M699)="Ja"),ROUND(ROUND((G699*D699),4),2),0)</f>
        <v>0</v>
      </c>
      <c r="I699" s="28">
        <f>ROUND(ROUND((L699*H699),4),2)</f>
        <v>0</v>
      </c>
      <c r="J699" s="25"/>
      <c r="K699" s="28">
        <f>ROUND(ROUND((L699*J699),4),2)</f>
        <v>0</v>
      </c>
      <c r="L699" s="26">
        <v>0.19</v>
      </c>
      <c r="M699" s="27" t="s">
        <v>18</v>
      </c>
    </row>
    <row r="700" spans="1:13" hidden="1" outlineLevel="2" collapsed="1" x14ac:dyDescent="0.2">
      <c r="A700" s="20" t="s">
        <v>703</v>
      </c>
      <c r="B700" s="20" t="s">
        <v>704</v>
      </c>
      <c r="C700" s="20"/>
      <c r="D700" s="20"/>
      <c r="E700" s="32"/>
      <c r="F700" s="20"/>
      <c r="G700" s="20"/>
      <c r="H700" s="20"/>
      <c r="I700" s="20"/>
      <c r="J700" s="20"/>
      <c r="K700" s="20"/>
      <c r="L700" s="20"/>
      <c r="M700" s="20"/>
    </row>
    <row r="701" spans="1:13" ht="168.75" hidden="1" outlineLevel="3" x14ac:dyDescent="0.2">
      <c r="A701" s="20"/>
      <c r="B701" s="21" t="s">
        <v>705</v>
      </c>
      <c r="C701" s="20"/>
      <c r="D701" s="20"/>
      <c r="E701" s="32"/>
      <c r="F701" s="20"/>
      <c r="G701" s="20"/>
      <c r="H701" s="20"/>
      <c r="I701" s="20"/>
      <c r="J701" s="20"/>
      <c r="K701" s="20"/>
      <c r="L701" s="20"/>
      <c r="M701" s="20"/>
    </row>
    <row r="702" spans="1:13" hidden="1" outlineLevel="3" x14ac:dyDescent="0.2">
      <c r="A702" s="22"/>
      <c r="B702" s="22"/>
      <c r="C702" s="22" t="s">
        <v>31</v>
      </c>
      <c r="D702" s="23"/>
      <c r="E702" s="33" t="s">
        <v>32</v>
      </c>
      <c r="F702" s="22"/>
      <c r="G702" s="24">
        <v>0</v>
      </c>
      <c r="H702" s="28">
        <f>IF((TRIM(M702)="Ja"),ROUND(ROUND((G702*D702),4),2),0)</f>
        <v>0</v>
      </c>
      <c r="I702" s="28">
        <f>ROUND(ROUND((L702*H702),4),2)</f>
        <v>0</v>
      </c>
      <c r="J702" s="25"/>
      <c r="K702" s="28">
        <f>ROUND(ROUND((L702*J702),4),2)</f>
        <v>0</v>
      </c>
      <c r="L702" s="26">
        <v>0.19</v>
      </c>
      <c r="M702" s="27" t="s">
        <v>18</v>
      </c>
    </row>
    <row r="703" spans="1:13" hidden="1" outlineLevel="2" collapsed="1" x14ac:dyDescent="0.2">
      <c r="A703" s="20" t="s">
        <v>706</v>
      </c>
      <c r="B703" s="20" t="s">
        <v>325</v>
      </c>
      <c r="C703" s="20"/>
      <c r="D703" s="20"/>
      <c r="E703" s="32"/>
      <c r="F703" s="20"/>
      <c r="G703" s="20"/>
      <c r="H703" s="20"/>
      <c r="I703" s="20"/>
      <c r="J703" s="20"/>
      <c r="K703" s="20"/>
      <c r="L703" s="20"/>
      <c r="M703" s="20"/>
    </row>
    <row r="704" spans="1:13" ht="168.75" hidden="1" outlineLevel="3" x14ac:dyDescent="0.2">
      <c r="A704" s="20"/>
      <c r="B704" s="21" t="s">
        <v>707</v>
      </c>
      <c r="C704" s="20"/>
      <c r="D704" s="20"/>
      <c r="E704" s="32"/>
      <c r="F704" s="20"/>
      <c r="G704" s="20"/>
      <c r="H704" s="20"/>
      <c r="I704" s="20"/>
      <c r="J704" s="20"/>
      <c r="K704" s="20"/>
      <c r="L704" s="20"/>
      <c r="M704" s="20"/>
    </row>
    <row r="705" spans="1:13" hidden="1" outlineLevel="3" x14ac:dyDescent="0.2">
      <c r="A705" s="22"/>
      <c r="B705" s="22"/>
      <c r="C705" s="22" t="s">
        <v>31</v>
      </c>
      <c r="D705" s="23"/>
      <c r="E705" s="33" t="s">
        <v>32</v>
      </c>
      <c r="F705" s="22"/>
      <c r="G705" s="24">
        <v>0</v>
      </c>
      <c r="H705" s="28">
        <f>IF((TRIM(M705)="Ja"),ROUND(ROUND((G705*D705),4),2),0)</f>
        <v>0</v>
      </c>
      <c r="I705" s="28">
        <f>ROUND(ROUND((L705*H705),4),2)</f>
        <v>0</v>
      </c>
      <c r="J705" s="25"/>
      <c r="K705" s="28">
        <f>ROUND(ROUND((L705*J705),4),2)</f>
        <v>0</v>
      </c>
      <c r="L705" s="26">
        <v>0.19</v>
      </c>
      <c r="M705" s="27" t="s">
        <v>18</v>
      </c>
    </row>
    <row r="706" spans="1:13" hidden="1" outlineLevel="2" collapsed="1" x14ac:dyDescent="0.2">
      <c r="A706" s="20" t="s">
        <v>708</v>
      </c>
      <c r="B706" s="20" t="s">
        <v>56</v>
      </c>
      <c r="C706" s="20"/>
      <c r="D706" s="20"/>
      <c r="E706" s="32"/>
      <c r="F706" s="20"/>
      <c r="G706" s="20"/>
      <c r="H706" s="20"/>
      <c r="I706" s="20"/>
      <c r="J706" s="20"/>
      <c r="K706" s="20"/>
      <c r="L706" s="20"/>
      <c r="M706" s="20"/>
    </row>
    <row r="707" spans="1:13" ht="22.5" hidden="1" outlineLevel="3" x14ac:dyDescent="0.2">
      <c r="A707" s="20"/>
      <c r="B707" s="21" t="s">
        <v>709</v>
      </c>
      <c r="C707" s="20"/>
      <c r="D707" s="20"/>
      <c r="E707" s="32"/>
      <c r="F707" s="20"/>
      <c r="G707" s="20"/>
      <c r="H707" s="20"/>
      <c r="I707" s="20"/>
      <c r="J707" s="20"/>
      <c r="K707" s="20"/>
      <c r="L707" s="20"/>
      <c r="M707" s="20"/>
    </row>
    <row r="708" spans="1:13" hidden="1" outlineLevel="3" x14ac:dyDescent="0.2">
      <c r="A708" s="22"/>
      <c r="B708" s="22"/>
      <c r="C708" s="22" t="s">
        <v>31</v>
      </c>
      <c r="D708" s="23"/>
      <c r="E708" s="33" t="s">
        <v>32</v>
      </c>
      <c r="F708" s="22"/>
      <c r="G708" s="24">
        <v>0</v>
      </c>
      <c r="H708" s="28">
        <f>IF((TRIM(M708)="Ja"),ROUND(ROUND((G708*D708),4),2),0)</f>
        <v>0</v>
      </c>
      <c r="I708" s="28">
        <f>ROUND(ROUND((L708*H708),4),2)</f>
        <v>0</v>
      </c>
      <c r="J708" s="25"/>
      <c r="K708" s="28">
        <f>ROUND(ROUND((L708*J708),4),2)</f>
        <v>0</v>
      </c>
      <c r="L708" s="26">
        <v>0.19</v>
      </c>
      <c r="M708" s="27" t="s">
        <v>18</v>
      </c>
    </row>
    <row r="709" spans="1:13" hidden="1" outlineLevel="2" collapsed="1" x14ac:dyDescent="0.2">
      <c r="A709" s="20" t="s">
        <v>710</v>
      </c>
      <c r="B709" s="20" t="s">
        <v>711</v>
      </c>
      <c r="C709" s="20"/>
      <c r="D709" s="20"/>
      <c r="E709" s="32"/>
      <c r="F709" s="20"/>
      <c r="G709" s="20"/>
      <c r="H709" s="20"/>
      <c r="I709" s="20"/>
      <c r="J709" s="20"/>
      <c r="K709" s="20"/>
      <c r="L709" s="20"/>
      <c r="M709" s="20"/>
    </row>
    <row r="710" spans="1:13" ht="202.5" hidden="1" outlineLevel="3" x14ac:dyDescent="0.2">
      <c r="A710" s="20"/>
      <c r="B710" s="21" t="s">
        <v>712</v>
      </c>
      <c r="C710" s="20"/>
      <c r="D710" s="20"/>
      <c r="E710" s="32"/>
      <c r="F710" s="20"/>
      <c r="G710" s="20"/>
      <c r="H710" s="20"/>
      <c r="I710" s="20"/>
      <c r="J710" s="20"/>
      <c r="K710" s="20"/>
      <c r="L710" s="20"/>
      <c r="M710" s="20"/>
    </row>
    <row r="711" spans="1:13" hidden="1" outlineLevel="3" x14ac:dyDescent="0.2">
      <c r="A711" s="22"/>
      <c r="B711" s="22"/>
      <c r="C711" s="22" t="s">
        <v>31</v>
      </c>
      <c r="D711" s="23"/>
      <c r="E711" s="33" t="s">
        <v>32</v>
      </c>
      <c r="F711" s="22"/>
      <c r="G711" s="24">
        <v>0</v>
      </c>
      <c r="H711" s="28">
        <f>IF((TRIM(M711)="Ja"),ROUND(ROUND((G711*D711),4),2),0)</f>
        <v>0</v>
      </c>
      <c r="I711" s="28">
        <f>ROUND(ROUND((L711*H711),4),2)</f>
        <v>0</v>
      </c>
      <c r="J711" s="25"/>
      <c r="K711" s="28">
        <f>ROUND(ROUND((L711*J711),4),2)</f>
        <v>0</v>
      </c>
      <c r="L711" s="26">
        <v>0.19</v>
      </c>
      <c r="M711" s="27" t="s">
        <v>18</v>
      </c>
    </row>
    <row r="712" spans="1:13" hidden="1" outlineLevel="2" collapsed="1" x14ac:dyDescent="0.2">
      <c r="A712" s="20" t="s">
        <v>713</v>
      </c>
      <c r="B712" s="20" t="s">
        <v>714</v>
      </c>
      <c r="C712" s="20"/>
      <c r="D712" s="20"/>
      <c r="E712" s="32"/>
      <c r="F712" s="20"/>
      <c r="G712" s="20"/>
      <c r="H712" s="20"/>
      <c r="I712" s="20"/>
      <c r="J712" s="20"/>
      <c r="K712" s="20"/>
      <c r="L712" s="20"/>
      <c r="M712" s="20"/>
    </row>
    <row r="713" spans="1:13" ht="180" hidden="1" outlineLevel="3" x14ac:dyDescent="0.2">
      <c r="A713" s="20"/>
      <c r="B713" s="21" t="s">
        <v>715</v>
      </c>
      <c r="C713" s="20"/>
      <c r="D713" s="20"/>
      <c r="E713" s="32"/>
      <c r="F713" s="20"/>
      <c r="G713" s="20"/>
      <c r="H713" s="20"/>
      <c r="I713" s="20"/>
      <c r="J713" s="20"/>
      <c r="K713" s="20"/>
      <c r="L713" s="20"/>
      <c r="M713" s="20"/>
    </row>
    <row r="714" spans="1:13" hidden="1" outlineLevel="3" x14ac:dyDescent="0.2">
      <c r="A714" s="22"/>
      <c r="B714" s="22"/>
      <c r="C714" s="22" t="s">
        <v>31</v>
      </c>
      <c r="D714" s="23"/>
      <c r="E714" s="33" t="s">
        <v>45</v>
      </c>
      <c r="F714" s="22"/>
      <c r="G714" s="24">
        <v>0</v>
      </c>
      <c r="H714" s="28">
        <f>IF((TRIM(M714)="Ja"),ROUND(ROUND((G714*D714),4),2),0)</f>
        <v>0</v>
      </c>
      <c r="I714" s="28">
        <f>ROUND(ROUND((L714*H714),4),2)</f>
        <v>0</v>
      </c>
      <c r="J714" s="25"/>
      <c r="K714" s="28">
        <f>ROUND(ROUND((L714*J714),4),2)</f>
        <v>0</v>
      </c>
      <c r="L714" s="26">
        <v>0.19</v>
      </c>
      <c r="M714" s="27" t="s">
        <v>18</v>
      </c>
    </row>
    <row r="715" spans="1:13" hidden="1" outlineLevel="2" collapsed="1" x14ac:dyDescent="0.2">
      <c r="A715" s="20" t="s">
        <v>716</v>
      </c>
      <c r="B715" s="20" t="s">
        <v>717</v>
      </c>
      <c r="C715" s="20"/>
      <c r="D715" s="20"/>
      <c r="E715" s="32"/>
      <c r="F715" s="20"/>
      <c r="G715" s="20"/>
      <c r="H715" s="20"/>
      <c r="I715" s="20"/>
      <c r="J715" s="20"/>
      <c r="K715" s="20"/>
      <c r="L715" s="20"/>
      <c r="M715" s="20"/>
    </row>
    <row r="716" spans="1:13" ht="112.5" hidden="1" outlineLevel="3" x14ac:dyDescent="0.2">
      <c r="A716" s="20"/>
      <c r="B716" s="21" t="s">
        <v>718</v>
      </c>
      <c r="C716" s="20"/>
      <c r="D716" s="20"/>
      <c r="E716" s="32"/>
      <c r="F716" s="20"/>
      <c r="G716" s="20"/>
      <c r="H716" s="20"/>
      <c r="I716" s="20"/>
      <c r="J716" s="20"/>
      <c r="K716" s="20"/>
      <c r="L716" s="20"/>
      <c r="M716" s="20"/>
    </row>
    <row r="717" spans="1:13" hidden="1" outlineLevel="3" x14ac:dyDescent="0.2">
      <c r="A717" s="22"/>
      <c r="B717" s="22"/>
      <c r="C717" s="22" t="s">
        <v>31</v>
      </c>
      <c r="D717" s="23"/>
      <c r="E717" s="33" t="s">
        <v>45</v>
      </c>
      <c r="F717" s="22"/>
      <c r="G717" s="24">
        <v>0</v>
      </c>
      <c r="H717" s="28">
        <f>IF((TRIM(M717)="Ja"),ROUND(ROUND((G717*D717),4),2),0)</f>
        <v>0</v>
      </c>
      <c r="I717" s="28">
        <f>ROUND(ROUND((L717*H717),4),2)</f>
        <v>0</v>
      </c>
      <c r="J717" s="25"/>
      <c r="K717" s="28">
        <f>ROUND(ROUND((L717*J717),4),2)</f>
        <v>0</v>
      </c>
      <c r="L717" s="26">
        <v>0.19</v>
      </c>
      <c r="M717" s="27" t="s">
        <v>18</v>
      </c>
    </row>
    <row r="718" spans="1:13" hidden="1" outlineLevel="2" collapsed="1" x14ac:dyDescent="0.2">
      <c r="A718" s="20" t="s">
        <v>719</v>
      </c>
      <c r="B718" s="20" t="s">
        <v>325</v>
      </c>
      <c r="C718" s="20"/>
      <c r="D718" s="20"/>
      <c r="E718" s="32"/>
      <c r="F718" s="20"/>
      <c r="G718" s="20"/>
      <c r="H718" s="20"/>
      <c r="I718" s="20"/>
      <c r="J718" s="20"/>
      <c r="K718" s="20"/>
      <c r="L718" s="20"/>
      <c r="M718" s="20"/>
    </row>
    <row r="719" spans="1:13" ht="168.75" hidden="1" outlineLevel="3" x14ac:dyDescent="0.2">
      <c r="A719" s="20"/>
      <c r="B719" s="21" t="s">
        <v>720</v>
      </c>
      <c r="C719" s="20"/>
      <c r="D719" s="20"/>
      <c r="E719" s="32"/>
      <c r="F719" s="20"/>
      <c r="G719" s="20"/>
      <c r="H719" s="20"/>
      <c r="I719" s="20"/>
      <c r="J719" s="20"/>
      <c r="K719" s="20"/>
      <c r="L719" s="20"/>
      <c r="M719" s="20"/>
    </row>
    <row r="720" spans="1:13" hidden="1" outlineLevel="3" x14ac:dyDescent="0.2">
      <c r="A720" s="22"/>
      <c r="B720" s="22"/>
      <c r="C720" s="22" t="s">
        <v>31</v>
      </c>
      <c r="D720" s="23"/>
      <c r="E720" s="33" t="s">
        <v>32</v>
      </c>
      <c r="F720" s="22"/>
      <c r="G720" s="24">
        <v>0</v>
      </c>
      <c r="H720" s="28">
        <f>IF((TRIM(M720)="Ja"),ROUND(ROUND((G720*D720),4),2),0)</f>
        <v>0</v>
      </c>
      <c r="I720" s="28">
        <f>ROUND(ROUND((L720*H720),4),2)</f>
        <v>0</v>
      </c>
      <c r="J720" s="25"/>
      <c r="K720" s="28">
        <f>ROUND(ROUND((L720*J720),4),2)</f>
        <v>0</v>
      </c>
      <c r="L720" s="26">
        <v>0.19</v>
      </c>
      <c r="M720" s="27" t="s">
        <v>18</v>
      </c>
    </row>
    <row r="721" spans="1:13" hidden="1" outlineLevel="2" collapsed="1" x14ac:dyDescent="0.2">
      <c r="A721" s="20" t="s">
        <v>721</v>
      </c>
      <c r="B721" s="20" t="s">
        <v>722</v>
      </c>
      <c r="C721" s="20"/>
      <c r="D721" s="20"/>
      <c r="E721" s="32"/>
      <c r="F721" s="20"/>
      <c r="G721" s="20"/>
      <c r="H721" s="20"/>
      <c r="I721" s="20"/>
      <c r="J721" s="20"/>
      <c r="K721" s="20"/>
      <c r="L721" s="20"/>
      <c r="M721" s="20"/>
    </row>
    <row r="722" spans="1:13" ht="168.75" hidden="1" outlineLevel="3" x14ac:dyDescent="0.2">
      <c r="A722" s="20"/>
      <c r="B722" s="21" t="s">
        <v>723</v>
      </c>
      <c r="C722" s="20"/>
      <c r="D722" s="20"/>
      <c r="E722" s="32"/>
      <c r="F722" s="20"/>
      <c r="G722" s="20"/>
      <c r="H722" s="20"/>
      <c r="I722" s="20"/>
      <c r="J722" s="20"/>
      <c r="K722" s="20"/>
      <c r="L722" s="20"/>
      <c r="M722" s="20"/>
    </row>
    <row r="723" spans="1:13" hidden="1" outlineLevel="3" x14ac:dyDescent="0.2">
      <c r="A723" s="22"/>
      <c r="B723" s="22"/>
      <c r="C723" s="22" t="s">
        <v>31</v>
      </c>
      <c r="D723" s="23"/>
      <c r="E723" s="33" t="s">
        <v>45</v>
      </c>
      <c r="F723" s="22"/>
      <c r="G723" s="24">
        <v>0</v>
      </c>
      <c r="H723" s="28">
        <f>IF((TRIM(M723)="Ja"),ROUND(ROUND((G723*D723),4),2),0)</f>
        <v>0</v>
      </c>
      <c r="I723" s="28">
        <f>ROUND(ROUND((L723*H723),4),2)</f>
        <v>0</v>
      </c>
      <c r="J723" s="25"/>
      <c r="K723" s="28">
        <f>ROUND(ROUND((L723*J723),4),2)</f>
        <v>0</v>
      </c>
      <c r="L723" s="26">
        <v>0.19</v>
      </c>
      <c r="M723" s="27" t="s">
        <v>18</v>
      </c>
    </row>
    <row r="724" spans="1:13" hidden="1" outlineLevel="2" collapsed="1" x14ac:dyDescent="0.2">
      <c r="A724" s="20" t="s">
        <v>724</v>
      </c>
      <c r="B724" s="20" t="s">
        <v>522</v>
      </c>
      <c r="C724" s="20"/>
      <c r="D724" s="20"/>
      <c r="E724" s="32"/>
      <c r="F724" s="20"/>
      <c r="G724" s="20"/>
      <c r="H724" s="20"/>
      <c r="I724" s="20"/>
      <c r="J724" s="20"/>
      <c r="K724" s="20"/>
      <c r="L724" s="20"/>
      <c r="M724" s="20"/>
    </row>
    <row r="725" spans="1:13" ht="258.75" hidden="1" outlineLevel="3" x14ac:dyDescent="0.2">
      <c r="A725" s="20"/>
      <c r="B725" s="21" t="s">
        <v>725</v>
      </c>
      <c r="C725" s="20"/>
      <c r="D725" s="20"/>
      <c r="E725" s="32"/>
      <c r="F725" s="20"/>
      <c r="G725" s="20"/>
      <c r="H725" s="20"/>
      <c r="I725" s="20"/>
      <c r="J725" s="20"/>
      <c r="K725" s="20"/>
      <c r="L725" s="20"/>
      <c r="M725" s="20"/>
    </row>
    <row r="726" spans="1:13" hidden="1" outlineLevel="3" x14ac:dyDescent="0.2">
      <c r="A726" s="22"/>
      <c r="B726" s="22"/>
      <c r="C726" s="22" t="s">
        <v>31</v>
      </c>
      <c r="D726" s="23"/>
      <c r="E726" s="33" t="s">
        <v>32</v>
      </c>
      <c r="F726" s="22"/>
      <c r="G726" s="24">
        <v>0</v>
      </c>
      <c r="H726" s="28">
        <f>IF((TRIM(M726)="Ja"),ROUND(ROUND((G726*D726),4),2),0)</f>
        <v>0</v>
      </c>
      <c r="I726" s="28">
        <f>ROUND(ROUND((L726*H726),4),2)</f>
        <v>0</v>
      </c>
      <c r="J726" s="25"/>
      <c r="K726" s="28">
        <f>ROUND(ROUND((L726*J726),4),2)</f>
        <v>0</v>
      </c>
      <c r="L726" s="26">
        <v>0.19</v>
      </c>
      <c r="M726" s="27" t="s">
        <v>18</v>
      </c>
    </row>
    <row r="727" spans="1:13" hidden="1" outlineLevel="2" collapsed="1" x14ac:dyDescent="0.2">
      <c r="A727" s="20" t="s">
        <v>726</v>
      </c>
      <c r="B727" s="20" t="s">
        <v>727</v>
      </c>
      <c r="C727" s="20"/>
      <c r="D727" s="20"/>
      <c r="E727" s="32"/>
      <c r="F727" s="20"/>
      <c r="G727" s="20"/>
      <c r="H727" s="20"/>
      <c r="I727" s="20"/>
      <c r="J727" s="20"/>
      <c r="K727" s="20"/>
      <c r="L727" s="20"/>
      <c r="M727" s="20"/>
    </row>
    <row r="728" spans="1:13" ht="236.25" hidden="1" outlineLevel="3" x14ac:dyDescent="0.2">
      <c r="A728" s="20"/>
      <c r="B728" s="21" t="s">
        <v>728</v>
      </c>
      <c r="C728" s="20"/>
      <c r="D728" s="20"/>
      <c r="E728" s="32"/>
      <c r="F728" s="20"/>
      <c r="G728" s="20"/>
      <c r="H728" s="20"/>
      <c r="I728" s="20"/>
      <c r="J728" s="20"/>
      <c r="K728" s="20"/>
      <c r="L728" s="20"/>
      <c r="M728" s="20"/>
    </row>
    <row r="729" spans="1:13" hidden="1" outlineLevel="3" x14ac:dyDescent="0.2">
      <c r="A729" s="22"/>
      <c r="B729" s="22"/>
      <c r="C729" s="22" t="s">
        <v>31</v>
      </c>
      <c r="D729" s="23"/>
      <c r="E729" s="33" t="s">
        <v>32</v>
      </c>
      <c r="F729" s="22"/>
      <c r="G729" s="24">
        <v>0</v>
      </c>
      <c r="H729" s="28">
        <f>IF((TRIM(M729)="Ja"),ROUND(ROUND((G729*D729),4),2),0)</f>
        <v>0</v>
      </c>
      <c r="I729" s="28">
        <f>ROUND(ROUND((L729*H729),4),2)</f>
        <v>0</v>
      </c>
      <c r="J729" s="25"/>
      <c r="K729" s="28">
        <f>ROUND(ROUND((L729*J729),4),2)</f>
        <v>0</v>
      </c>
      <c r="L729" s="26">
        <v>0.19</v>
      </c>
      <c r="M729" s="27" t="s">
        <v>18</v>
      </c>
    </row>
    <row r="730" spans="1:13" hidden="1" outlineLevel="2" collapsed="1" x14ac:dyDescent="0.2">
      <c r="A730" s="20" t="s">
        <v>729</v>
      </c>
      <c r="B730" s="20" t="s">
        <v>730</v>
      </c>
      <c r="C730" s="20"/>
      <c r="D730" s="20"/>
      <c r="E730" s="32"/>
      <c r="F730" s="20"/>
      <c r="G730" s="20"/>
      <c r="H730" s="20"/>
      <c r="I730" s="20"/>
      <c r="J730" s="20"/>
      <c r="K730" s="20"/>
      <c r="L730" s="20"/>
      <c r="M730" s="20"/>
    </row>
    <row r="731" spans="1:13" ht="371.25" hidden="1" outlineLevel="3" x14ac:dyDescent="0.2">
      <c r="A731" s="20"/>
      <c r="B731" s="21" t="s">
        <v>731</v>
      </c>
      <c r="C731" s="20"/>
      <c r="D731" s="20"/>
      <c r="E731" s="32"/>
      <c r="F731" s="20"/>
      <c r="G731" s="20"/>
      <c r="H731" s="20"/>
      <c r="I731" s="20"/>
      <c r="J731" s="20"/>
      <c r="K731" s="20"/>
      <c r="L731" s="20"/>
      <c r="M731" s="20"/>
    </row>
    <row r="732" spans="1:13" hidden="1" outlineLevel="3" x14ac:dyDescent="0.2">
      <c r="A732" s="22"/>
      <c r="B732" s="22"/>
      <c r="C732" s="22" t="s">
        <v>31</v>
      </c>
      <c r="D732" s="23"/>
      <c r="E732" s="33" t="s">
        <v>32</v>
      </c>
      <c r="F732" s="22"/>
      <c r="G732" s="24">
        <v>0</v>
      </c>
      <c r="H732" s="28">
        <f>IF((TRIM(M732)="Ja"),ROUND(ROUND((G732*D732),4),2),0)</f>
        <v>0</v>
      </c>
      <c r="I732" s="28">
        <f>ROUND(ROUND((L732*H732),4),2)</f>
        <v>0</v>
      </c>
      <c r="J732" s="25"/>
      <c r="K732" s="28">
        <f>ROUND(ROUND((L732*J732),4),2)</f>
        <v>0</v>
      </c>
      <c r="L732" s="26">
        <v>0.19</v>
      </c>
      <c r="M732" s="27" t="s">
        <v>18</v>
      </c>
    </row>
    <row r="733" spans="1:13" hidden="1" outlineLevel="2" x14ac:dyDescent="0.2">
      <c r="A733" s="20" t="s">
        <v>732</v>
      </c>
      <c r="B733" s="20" t="s">
        <v>733</v>
      </c>
      <c r="C733" s="20"/>
      <c r="D733" s="20"/>
      <c r="E733" s="32"/>
      <c r="F733" s="20"/>
      <c r="G733" s="20"/>
      <c r="H733" s="20"/>
      <c r="I733" s="20"/>
      <c r="J733" s="20"/>
      <c r="K733" s="20"/>
      <c r="L733" s="20"/>
      <c r="M733" s="20"/>
    </row>
    <row r="734" spans="1:13" ht="78.75" hidden="1" outlineLevel="3" x14ac:dyDescent="0.2">
      <c r="A734" s="20"/>
      <c r="B734" s="21" t="s">
        <v>734</v>
      </c>
      <c r="C734" s="20"/>
      <c r="D734" s="20"/>
      <c r="E734" s="32"/>
      <c r="F734" s="20"/>
      <c r="G734" s="20"/>
      <c r="H734" s="20"/>
      <c r="I734" s="20"/>
      <c r="J734" s="20"/>
      <c r="K734" s="20"/>
      <c r="L734" s="20"/>
      <c r="M734" s="20"/>
    </row>
    <row r="735" spans="1:13" hidden="1" outlineLevel="3" x14ac:dyDescent="0.2">
      <c r="A735" s="22"/>
      <c r="B735" s="22"/>
      <c r="C735" s="22" t="s">
        <v>31</v>
      </c>
      <c r="D735" s="23"/>
      <c r="E735" s="33" t="s">
        <v>32</v>
      </c>
      <c r="F735" s="22"/>
      <c r="G735" s="24">
        <v>0</v>
      </c>
      <c r="H735" s="28">
        <f>IF((TRIM(M735)="Ja"),ROUND(ROUND((G735*D735),4),2),0)</f>
        <v>0</v>
      </c>
      <c r="I735" s="28">
        <f>ROUND(ROUND((L735*H735),4),2)</f>
        <v>0</v>
      </c>
      <c r="J735" s="25"/>
      <c r="K735" s="28">
        <f>ROUND(ROUND((L735*J735),4),2)</f>
        <v>0</v>
      </c>
      <c r="L735" s="26">
        <v>0.19</v>
      </c>
      <c r="M735" s="27" t="s">
        <v>18</v>
      </c>
    </row>
    <row r="736" spans="1:13" hidden="1" outlineLevel="2" x14ac:dyDescent="0.2">
      <c r="A736" s="20" t="s">
        <v>735</v>
      </c>
      <c r="B736" s="20" t="s">
        <v>736</v>
      </c>
      <c r="C736" s="20"/>
      <c r="D736" s="20"/>
      <c r="E736" s="32"/>
      <c r="F736" s="20"/>
      <c r="G736" s="20"/>
      <c r="H736" s="20"/>
      <c r="I736" s="20"/>
      <c r="J736" s="20"/>
      <c r="K736" s="20"/>
      <c r="L736" s="20"/>
      <c r="M736" s="20"/>
    </row>
    <row r="737" spans="1:13" ht="67.5" hidden="1" outlineLevel="3" x14ac:dyDescent="0.2">
      <c r="A737" s="20"/>
      <c r="B737" s="21" t="s">
        <v>737</v>
      </c>
      <c r="C737" s="20"/>
      <c r="D737" s="20"/>
      <c r="E737" s="32"/>
      <c r="F737" s="20"/>
      <c r="G737" s="20"/>
      <c r="H737" s="20"/>
      <c r="I737" s="20"/>
      <c r="J737" s="20"/>
      <c r="K737" s="20"/>
      <c r="L737" s="20"/>
      <c r="M737" s="20"/>
    </row>
    <row r="738" spans="1:13" hidden="1" outlineLevel="3" x14ac:dyDescent="0.2">
      <c r="A738" s="22"/>
      <c r="B738" s="22"/>
      <c r="C738" s="22" t="s">
        <v>31</v>
      </c>
      <c r="D738" s="23"/>
      <c r="E738" s="33" t="s">
        <v>45</v>
      </c>
      <c r="F738" s="22"/>
      <c r="G738" s="24">
        <v>0</v>
      </c>
      <c r="H738" s="28">
        <f>IF((TRIM(M738)="Ja"),ROUND(ROUND((G738*D738),4),2),0)</f>
        <v>0</v>
      </c>
      <c r="I738" s="28">
        <f>ROUND(ROUND((L738*H738),4),2)</f>
        <v>0</v>
      </c>
      <c r="J738" s="25"/>
      <c r="K738" s="28">
        <f>ROUND(ROUND((L738*J738),4),2)</f>
        <v>0</v>
      </c>
      <c r="L738" s="26">
        <v>0.19</v>
      </c>
      <c r="M738" s="27" t="s">
        <v>18</v>
      </c>
    </row>
    <row r="739" spans="1:13" hidden="1" outlineLevel="2" x14ac:dyDescent="0.2">
      <c r="A739" s="20" t="s">
        <v>738</v>
      </c>
      <c r="B739" s="20" t="s">
        <v>56</v>
      </c>
      <c r="C739" s="20"/>
      <c r="D739" s="20"/>
      <c r="E739" s="32"/>
      <c r="F739" s="20"/>
      <c r="G739" s="20"/>
      <c r="H739" s="20"/>
      <c r="I739" s="20"/>
      <c r="J739" s="20"/>
      <c r="K739" s="20"/>
      <c r="L739" s="20"/>
      <c r="M739" s="20"/>
    </row>
    <row r="740" spans="1:13" ht="22.5" hidden="1" outlineLevel="3" x14ac:dyDescent="0.2">
      <c r="A740" s="20"/>
      <c r="B740" s="21" t="s">
        <v>739</v>
      </c>
      <c r="C740" s="20"/>
      <c r="D740" s="20"/>
      <c r="E740" s="32"/>
      <c r="F740" s="20"/>
      <c r="G740" s="20"/>
      <c r="H740" s="20"/>
      <c r="I740" s="20"/>
      <c r="J740" s="20"/>
      <c r="K740" s="20"/>
      <c r="L740" s="20"/>
      <c r="M740" s="20"/>
    </row>
    <row r="741" spans="1:13" hidden="1" outlineLevel="3" x14ac:dyDescent="0.2">
      <c r="A741" s="22"/>
      <c r="B741" s="22"/>
      <c r="C741" s="22" t="s">
        <v>31</v>
      </c>
      <c r="D741" s="23"/>
      <c r="E741" s="33" t="s">
        <v>45</v>
      </c>
      <c r="F741" s="22"/>
      <c r="G741" s="24">
        <v>0</v>
      </c>
      <c r="H741" s="28">
        <f>IF((TRIM(M741)="Ja"),ROUND(ROUND((G741*D741),4),2),0)</f>
        <v>0</v>
      </c>
      <c r="I741" s="28">
        <f>ROUND(ROUND((L741*H741),4),2)</f>
        <v>0</v>
      </c>
      <c r="J741" s="25"/>
      <c r="K741" s="28">
        <f>ROUND(ROUND((L741*J741),4),2)</f>
        <v>0</v>
      </c>
      <c r="L741" s="26">
        <v>0.19</v>
      </c>
      <c r="M741" s="27" t="s">
        <v>18</v>
      </c>
    </row>
    <row r="742" spans="1:13" hidden="1" outlineLevel="2" x14ac:dyDescent="0.2">
      <c r="A742" s="20" t="s">
        <v>740</v>
      </c>
      <c r="B742" s="20" t="s">
        <v>510</v>
      </c>
      <c r="C742" s="20"/>
      <c r="D742" s="20"/>
      <c r="E742" s="32"/>
      <c r="F742" s="20"/>
      <c r="G742" s="20"/>
      <c r="H742" s="20"/>
      <c r="I742" s="20"/>
      <c r="J742" s="20"/>
      <c r="K742" s="20"/>
      <c r="L742" s="20"/>
      <c r="M742" s="20"/>
    </row>
    <row r="743" spans="1:13" ht="315" hidden="1" outlineLevel="3" x14ac:dyDescent="0.2">
      <c r="A743" s="20"/>
      <c r="B743" s="21" t="s">
        <v>741</v>
      </c>
      <c r="C743" s="20"/>
      <c r="D743" s="20"/>
      <c r="E743" s="32"/>
      <c r="F743" s="20"/>
      <c r="G743" s="20"/>
      <c r="H743" s="20"/>
      <c r="I743" s="20"/>
      <c r="J743" s="20"/>
      <c r="K743" s="20"/>
      <c r="L743" s="20"/>
      <c r="M743" s="20"/>
    </row>
    <row r="744" spans="1:13" hidden="1" outlineLevel="3" x14ac:dyDescent="0.2">
      <c r="A744" s="22"/>
      <c r="B744" s="22"/>
      <c r="C744" s="22" t="s">
        <v>31</v>
      </c>
      <c r="D744" s="23"/>
      <c r="E744" s="33" t="s">
        <v>32</v>
      </c>
      <c r="F744" s="22"/>
      <c r="G744" s="24">
        <v>0</v>
      </c>
      <c r="H744" s="28">
        <f>IF((TRIM(M744)="Ja"),ROUND(ROUND((G744*D744),4),2),0)</f>
        <v>0</v>
      </c>
      <c r="I744" s="28">
        <f>ROUND(ROUND((L744*H744),4),2)</f>
        <v>0</v>
      </c>
      <c r="J744" s="25"/>
      <c r="K744" s="28">
        <f>ROUND(ROUND((L744*J744),4),2)</f>
        <v>0</v>
      </c>
      <c r="L744" s="26">
        <v>0.19</v>
      </c>
      <c r="M744" s="27" t="s">
        <v>18</v>
      </c>
    </row>
    <row r="745" spans="1:13" hidden="1" outlineLevel="2" x14ac:dyDescent="0.2">
      <c r="A745" s="20" t="s">
        <v>742</v>
      </c>
      <c r="B745" s="20" t="s">
        <v>743</v>
      </c>
      <c r="C745" s="20"/>
      <c r="D745" s="20"/>
      <c r="E745" s="32"/>
      <c r="F745" s="20"/>
      <c r="G745" s="20"/>
      <c r="H745" s="20"/>
      <c r="I745" s="20"/>
      <c r="J745" s="20"/>
      <c r="K745" s="20"/>
      <c r="L745" s="20"/>
      <c r="M745" s="20"/>
    </row>
    <row r="746" spans="1:13" ht="270" hidden="1" outlineLevel="3" x14ac:dyDescent="0.2">
      <c r="A746" s="20"/>
      <c r="B746" s="21" t="s">
        <v>744</v>
      </c>
      <c r="C746" s="20"/>
      <c r="D746" s="20"/>
      <c r="E746" s="32"/>
      <c r="F746" s="20"/>
      <c r="G746" s="20"/>
      <c r="H746" s="20"/>
      <c r="I746" s="20"/>
      <c r="J746" s="20"/>
      <c r="K746" s="20"/>
      <c r="L746" s="20"/>
      <c r="M746" s="20"/>
    </row>
    <row r="747" spans="1:13" hidden="1" outlineLevel="3" x14ac:dyDescent="0.2">
      <c r="A747" s="22"/>
      <c r="B747" s="22"/>
      <c r="C747" s="22" t="s">
        <v>31</v>
      </c>
      <c r="D747" s="23"/>
      <c r="E747" s="33" t="s">
        <v>45</v>
      </c>
      <c r="F747" s="22"/>
      <c r="G747" s="24">
        <v>0</v>
      </c>
      <c r="H747" s="28">
        <f>IF((TRIM(M747)="Ja"),ROUND(ROUND((G747*D747),4),2),0)</f>
        <v>0</v>
      </c>
      <c r="I747" s="28">
        <f>ROUND(ROUND((L747*H747),4),2)</f>
        <v>0</v>
      </c>
      <c r="J747" s="25"/>
      <c r="K747" s="28">
        <f>ROUND(ROUND((L747*J747),4),2)</f>
        <v>0</v>
      </c>
      <c r="L747" s="26">
        <v>0.19</v>
      </c>
      <c r="M747" s="27" t="s">
        <v>18</v>
      </c>
    </row>
    <row r="748" spans="1:13" collapsed="1" x14ac:dyDescent="0.2"/>
  </sheetData>
  <mergeCells count="1">
    <mergeCell ref="G2:I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71619FBAF28B45A35F94BD51DA0F8E" ma:contentTypeVersion="8" ma:contentTypeDescription="Een nieuw document maken." ma:contentTypeScope="" ma:versionID="2ef3bacc7b466d763f7907f57a771697">
  <xsd:schema xmlns:xsd="http://www.w3.org/2001/XMLSchema" xmlns:xs="http://www.w3.org/2001/XMLSchema" xmlns:p="http://schemas.microsoft.com/office/2006/metadata/properties" xmlns:ns2="43189e52-81b5-4dd1-9d69-9bda13b85794" targetNamespace="http://schemas.microsoft.com/office/2006/metadata/properties" ma:root="true" ma:fieldsID="8e454e1f15695a4de45b8aa518fd786a" ns2:_="">
    <xsd:import namespace="43189e52-81b5-4dd1-9d69-9bda13b857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89e52-81b5-4dd1-9d69-9bda13b857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0BDDD6-35B6-4CB0-B534-CE22D80CBEA3}"/>
</file>

<file path=customXml/itemProps2.xml><?xml version="1.0" encoding="utf-8"?>
<ds:datastoreItem xmlns:ds="http://schemas.openxmlformats.org/officeDocument/2006/customXml" ds:itemID="{2815BDE2-4450-4C74-BBE2-2D6E360426A1}"/>
</file>

<file path=customXml/itemProps3.xml><?xml version="1.0" encoding="utf-8"?>
<ds:datastoreItem xmlns:ds="http://schemas.openxmlformats.org/officeDocument/2006/customXml" ds:itemID="{1233AF06-57C0-4AB2-8E18-0A22D1EE722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Bibliothek</vt:lpstr>
      <vt:lpstr>Ihr Leistungsverzeichnis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Achim Tüllner</dc:creator>
  <cp:lastModifiedBy>u004</cp:lastModifiedBy>
  <cp:lastPrinted>2015-11-19T18:53:57Z</cp:lastPrinted>
  <dcterms:created xsi:type="dcterms:W3CDTF">2015-11-19T18:56:41Z</dcterms:created>
  <dcterms:modified xsi:type="dcterms:W3CDTF">2016-06-16T11:57:27Z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0x010100F671619FBAF28B45A35F94BD51DA0F8E</vt:lpwstr>
  </property>
</Properties>
</file>